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1.xml" ContentType="application/vnd.openxmlformats-officedocument.spreadsheetml.comment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codeName="EsteLivro" defaultThemeVersion="124226"/>
  <mc:AlternateContent xmlns:mc="http://schemas.openxmlformats.org/markup-compatibility/2006">
    <mc:Choice Requires="x15">
      <x15ac:absPath xmlns:x15ac="http://schemas.microsoft.com/office/spreadsheetml/2010/11/ac" url="C:\Users\acasaca\OneDrive - iapmei.pt\António Casaca\Benefícios Fiscais\Acompanhamento\"/>
    </mc:Choice>
  </mc:AlternateContent>
  <xr:revisionPtr revIDLastSave="202" documentId="11_6820F7287D1D6A21999408A0D47B4CD14959AF3F" xr6:coauthVersionLast="45" xr6:coauthVersionMax="45" xr10:uidLastSave="{F2FA0C6A-6F28-4027-8C96-3092D3BE9510}"/>
  <bookViews>
    <workbookView xWindow="-120" yWindow="-120" windowWidth="29040" windowHeight="15840" tabRatio="855" xr2:uid="{00000000-000D-0000-FFFF-FFFF00000000}"/>
  </bookViews>
  <sheets>
    <sheet name="Dados" sheetId="7" r:id="rId1"/>
    <sheet name="Beneficios Utilizados" sheetId="18" r:id="rId2"/>
    <sheet name="Objetivos Contratuais" sheetId="22" r:id="rId3"/>
    <sheet name="Fundamentação" sheetId="8" r:id="rId4"/>
    <sheet name="Despesas de Investimento" sheetId="4" r:id="rId5"/>
    <sheet name="Plano de Investimento" sheetId="1" r:id="rId6"/>
    <sheet name="I Total &amp; AR" sheetId="16" r:id="rId7"/>
    <sheet name="Resumo Certificação ROC" sheetId="9" r:id="rId8"/>
    <sheet name="Notas Preenchimento" sheetId="5" r:id="rId9"/>
    <sheet name="Notas Adicionais" sheetId="12" r:id="rId10"/>
  </sheets>
  <externalReferences>
    <externalReference r:id="rId11"/>
    <externalReference r:id="rId12"/>
    <externalReference r:id="rId13"/>
    <externalReference r:id="rId14"/>
  </externalReferences>
  <definedNames>
    <definedName name="_Ent1" localSheetId="1">#REF!</definedName>
    <definedName name="_Ent1" localSheetId="2">#REF!</definedName>
    <definedName name="_Ent1">#REF!</definedName>
    <definedName name="_Ent2" localSheetId="1">#REF!</definedName>
    <definedName name="_Ent2" localSheetId="2">#REF!</definedName>
    <definedName name="_Ent2">#REF!</definedName>
    <definedName name="_Ent3" localSheetId="1">#REF!</definedName>
    <definedName name="_Ent3" localSheetId="2">#REF!</definedName>
    <definedName name="_Ent3">#REF!</definedName>
    <definedName name="_Ent4" localSheetId="1">#REF!</definedName>
    <definedName name="_Ent4" localSheetId="2">#REF!</definedName>
    <definedName name="_Ent4">#REF!</definedName>
    <definedName name="_Ent5" localSheetId="1">#REF!</definedName>
    <definedName name="_Ent5" localSheetId="2">#REF!</definedName>
    <definedName name="_Ent5">#REF!</definedName>
    <definedName name="_Ent6" localSheetId="1">#REF!</definedName>
    <definedName name="_Ent6" localSheetId="2">#REF!</definedName>
    <definedName name="_Ent6">#REF!</definedName>
    <definedName name="_Ent7" localSheetId="1">#REF!</definedName>
    <definedName name="_Ent7" localSheetId="2">#REF!</definedName>
    <definedName name="_Ent7">#REF!</definedName>
    <definedName name="_xlnm._FilterDatabase" localSheetId="5" hidden="1">'Plano de Investimento'!$B$10:$H$607</definedName>
    <definedName name="_Toc38279103" localSheetId="1">#REF!</definedName>
    <definedName name="_Toc38279103" localSheetId="2">#REF!</definedName>
    <definedName name="_Toc38279103">#REF!</definedName>
    <definedName name="_Toc38279104" localSheetId="1">#REF!</definedName>
    <definedName name="_Toc38279104" localSheetId="2">#REF!</definedName>
    <definedName name="_Toc38279104">#REF!</definedName>
    <definedName name="aa" localSheetId="6" hidden="1">{#N/A,#N/A,FALSE,"Capa";#N/A,#N/A,FALSE,"Parecer e Condicionantes";#N/A,#N/A,FALSE,"Incentivo - Gr. I";#N/A,#N/A,FALSE,"Incentivo - Gr. II";#N/A,#N/A,FALSE,"Incentivo - Gr. III";#N/A,#N/A,FALSE,"VE - A";#N/A,#N/A,FALSE,"VE - A (Coment)";#N/A,#N/A,FALSE,"VE - B";#N/A,#N/A,FALSE,"VE - C";#N/A,#N/A,FALSE,"Promotor";#N/A,#N/A,FALSE,"Projecto";#N/A,#N/A,FALSE,"Condições Eleg.";#N/A,#N/A,FALSE,"DR Projecto";#N/A,#N/A,FALSE,"Mapa Cash-Flows";#N/A,#N/A,FALSE,"Plano de Financ.";#N/A,#N/A,FALSE,"Formulário";#N/A,#N/A,FALSE,"Plano de Investimento";#N/A,#N/A,FALSE,"ESB";#N/A,#N/A,FALSE,"Plano Utilização"}</definedName>
    <definedName name="aa" hidden="1">{#N/A,#N/A,FALSE,"Capa";#N/A,#N/A,FALSE,"Parecer e Condicionantes";#N/A,#N/A,FALSE,"Incentivo - Gr. I";#N/A,#N/A,FALSE,"Incentivo - Gr. II";#N/A,#N/A,FALSE,"Incentivo - Gr. III";#N/A,#N/A,FALSE,"VE - A";#N/A,#N/A,FALSE,"VE - A (Coment)";#N/A,#N/A,FALSE,"VE - B";#N/A,#N/A,FALSE,"VE - C";#N/A,#N/A,FALSE,"Promotor";#N/A,#N/A,FALSE,"Projecto";#N/A,#N/A,FALSE,"Condições Eleg.";#N/A,#N/A,FALSE,"DR Projecto";#N/A,#N/A,FALSE,"Mapa Cash-Flows";#N/A,#N/A,FALSE,"Plano de Financ.";#N/A,#N/A,FALSE,"Formulário";#N/A,#N/A,FALSE,"Plano de Investimento";#N/A,#N/A,FALSE,"ESB";#N/A,#N/A,FALSE,"Plano Utilização"}</definedName>
    <definedName name="aaa" localSheetId="6" hidden="1">{#N/A,#N/A,FALSE,"Capa";#N/A,#N/A,FALSE,"Parecer e Condicionantes";#N/A,#N/A,FALSE,"Incentivo - Gr. I";#N/A,#N/A,FALSE,"Incentivo - Gr. II";#N/A,#N/A,FALSE,"Incentivo - Gr. III";#N/A,#N/A,FALSE,"VE - A";#N/A,#N/A,FALSE,"VE - A (Coment)";#N/A,#N/A,FALSE,"VE - B";#N/A,#N/A,FALSE,"VE - C";#N/A,#N/A,FALSE,"Promotor";#N/A,#N/A,FALSE,"Projecto";#N/A,#N/A,FALSE,"Condições Eleg.";#N/A,#N/A,FALSE,"DR Projecto";#N/A,#N/A,FALSE,"Mapa Cash-Flows";#N/A,#N/A,FALSE,"Plano de Financ.";#N/A,#N/A,FALSE,"Formulário";#N/A,#N/A,FALSE,"Plano de Investimento";#N/A,#N/A,FALSE,"ESB";#N/A,#N/A,FALSE,"Plano Utilização"}</definedName>
    <definedName name="aaa" hidden="1">{#N/A,#N/A,FALSE,"Capa";#N/A,#N/A,FALSE,"Parecer e Condicionantes";#N/A,#N/A,FALSE,"Incentivo - Gr. I";#N/A,#N/A,FALSE,"Incentivo - Gr. II";#N/A,#N/A,FALSE,"Incentivo - Gr. III";#N/A,#N/A,FALSE,"VE - A";#N/A,#N/A,FALSE,"VE - A (Coment)";#N/A,#N/A,FALSE,"VE - B";#N/A,#N/A,FALSE,"VE - C";#N/A,#N/A,FALSE,"Promotor";#N/A,#N/A,FALSE,"Projecto";#N/A,#N/A,FALSE,"Condições Eleg.";#N/A,#N/A,FALSE,"DR Projecto";#N/A,#N/A,FALSE,"Mapa Cash-Flows";#N/A,#N/A,FALSE,"Plano de Financ.";#N/A,#N/A,FALSE,"Formulário";#N/A,#N/A,FALSE,"Plano de Investimento";#N/A,#N/A,FALSE,"ESB";#N/A,#N/A,FALSE,"Plano Utilização"}</definedName>
    <definedName name="aaaa" localSheetId="6">'I Total &amp; AR'!aaaa</definedName>
    <definedName name="aaaa">[0]!aaaa</definedName>
    <definedName name="akakwskws" localSheetId="2">'Plano de Investimento'!#REF!</definedName>
    <definedName name="akakwskws">'Plano de Investimento'!#REF!</definedName>
    <definedName name="AnoCruzeiro" localSheetId="1">'[1]Resumo do Projecto'!#REF!</definedName>
    <definedName name="AnoCruzeiro" localSheetId="2">'[1]Resumo do Projecto'!#REF!</definedName>
    <definedName name="AnoCruzeiro">'[1]Resumo do Projecto'!#REF!</definedName>
    <definedName name="AnoPréProjecto" localSheetId="1">'[1]Resumo do Projecto'!#REF!</definedName>
    <definedName name="AnoPréProjecto" localSheetId="2">'[1]Resumo do Projecto'!#REF!</definedName>
    <definedName name="AnoPréProjecto">'[1]Resumo do Projecto'!#REF!</definedName>
    <definedName name="_xlnm.Print_Area" localSheetId="1">'Beneficios Utilizados'!$A$1:$L$29</definedName>
    <definedName name="_xlnm.Print_Area" localSheetId="0">Dados!$A$1:$V$56</definedName>
    <definedName name="_xlnm.Print_Area" localSheetId="4">'Despesas de Investimento'!$A$1:$S$171</definedName>
    <definedName name="_xlnm.Print_Area" localSheetId="3">Fundamentação!$A$1:$AN$81</definedName>
    <definedName name="_xlnm.Print_Area" localSheetId="6">'I Total &amp; AR'!$B$1:$G$58</definedName>
    <definedName name="_xlnm.Print_Area" localSheetId="9">'Notas Adicionais'!$A$1:$L$22</definedName>
    <definedName name="_xlnm.Print_Area" localSheetId="2">'Objetivos Contratuais'!$B$1:$L$24</definedName>
    <definedName name="_xlnm.Print_Area" localSheetId="5">'Plano de Investimento'!$B$1:$H$624</definedName>
    <definedName name="areainvtotal" localSheetId="1">'Plano de Investimento'!#REF!</definedName>
    <definedName name="areainvtotal" localSheetId="6">'I Total &amp; AR'!#REF!</definedName>
    <definedName name="areainvtotal" localSheetId="2">'Plano de Investimento'!#REF!</definedName>
    <definedName name="areainvtotal">'Plano de Investimento'!#REF!</definedName>
    <definedName name="areas" localSheetId="1">[2]Q1!#REF!</definedName>
    <definedName name="areas" localSheetId="2">[2]Q1!#REF!</definedName>
    <definedName name="areas">[2]Q1!#REF!</definedName>
    <definedName name="Avaliação_Interc_1" localSheetId="1">'[3]Resumo do Projecto'!#REF!</definedName>
    <definedName name="Avaliação_Interc_1" localSheetId="2">'[3]Resumo do Projecto'!#REF!</definedName>
    <definedName name="Avaliação_Interc_1">'[3]Resumo do Projecto'!#REF!</definedName>
    <definedName name="Avaliação_Interc_2" localSheetId="1">'[3]Resumo do Projecto'!#REF!</definedName>
    <definedName name="Avaliação_Interc_2" localSheetId="2">'[3]Resumo do Projecto'!#REF!</definedName>
    <definedName name="Avaliação_Interc_2">'[3]Resumo do Projecto'!#REF!</definedName>
    <definedName name="Cond1" localSheetId="1">#REF!</definedName>
    <definedName name="Cond1" localSheetId="2">#REF!</definedName>
    <definedName name="Cond1">#REF!</definedName>
    <definedName name="cond10" localSheetId="1">[1]Par_Maj_Cond!#REF!</definedName>
    <definedName name="cond10" localSheetId="2">[1]Par_Maj_Cond!#REF!</definedName>
    <definedName name="cond10">[1]Par_Maj_Cond!#REF!</definedName>
    <definedName name="cond11" localSheetId="1">[1]Par_Maj_Cond!#REF!</definedName>
    <definedName name="cond11" localSheetId="2">[1]Par_Maj_Cond!#REF!</definedName>
    <definedName name="cond11">[1]Par_Maj_Cond!#REF!</definedName>
    <definedName name="cond12" localSheetId="1">[1]Par_Maj_Cond!#REF!</definedName>
    <definedName name="cond12" localSheetId="2">[1]Par_Maj_Cond!#REF!</definedName>
    <definedName name="cond12">[1]Par_Maj_Cond!#REF!</definedName>
    <definedName name="cond13" localSheetId="1">[1]Par_Maj_Cond!#REF!</definedName>
    <definedName name="cond13" localSheetId="2">[1]Par_Maj_Cond!#REF!</definedName>
    <definedName name="cond13">[1]Par_Maj_Cond!#REF!</definedName>
    <definedName name="cond14" localSheetId="1">[1]Par_Maj_Cond!#REF!</definedName>
    <definedName name="cond14" localSheetId="2">[1]Par_Maj_Cond!#REF!</definedName>
    <definedName name="cond14">[1]Par_Maj_Cond!#REF!</definedName>
    <definedName name="Cond2" localSheetId="1">#REF!</definedName>
    <definedName name="Cond2" localSheetId="2">#REF!</definedName>
    <definedName name="Cond2">#REF!</definedName>
    <definedName name="Cond3" localSheetId="1">#REF!</definedName>
    <definedName name="Cond3" localSheetId="2">#REF!</definedName>
    <definedName name="Cond3">#REF!</definedName>
    <definedName name="Cond4" localSheetId="1">#REF!</definedName>
    <definedName name="Cond4" localSheetId="2">#REF!</definedName>
    <definedName name="Cond4">#REF!</definedName>
    <definedName name="Cond5" localSheetId="1">#REF!</definedName>
    <definedName name="Cond5" localSheetId="2">#REF!</definedName>
    <definedName name="Cond5">#REF!</definedName>
    <definedName name="Cond6" localSheetId="1">#REF!</definedName>
    <definedName name="Cond6" localSheetId="2">#REF!</definedName>
    <definedName name="Cond6">#REF!</definedName>
    <definedName name="Cond7" localSheetId="1">#REF!</definedName>
    <definedName name="Cond7" localSheetId="2">#REF!</definedName>
    <definedName name="Cond7">#REF!</definedName>
    <definedName name="ddd" localSheetId="2">#REF!</definedName>
    <definedName name="ddd">#REF!</definedName>
    <definedName name="estabgrupo" localSheetId="1">'Plano de Investimento'!#REF!</definedName>
    <definedName name="estabgrupo" localSheetId="6">'I Total &amp; AR'!#REF!</definedName>
    <definedName name="estabgrupo" localSheetId="2">'Plano de Investimento'!#REF!</definedName>
    <definedName name="estabgrupo">'Plano de Investimento'!#REF!</definedName>
    <definedName name="Excepções" localSheetId="1">'[1]Resumo Quant'!#REF!</definedName>
    <definedName name="Excepções" localSheetId="2">'[1]Resumo Quant'!#REF!</definedName>
    <definedName name="Excepções">'[1]Resumo Quant'!#REF!</definedName>
    <definedName name="IMPRESSÃO" localSheetId="6">'I Total &amp; AR'!IMPRESSÃO</definedName>
    <definedName name="IMPRESSÃO">[0]!IMPRESSÃO</definedName>
    <definedName name="ind" localSheetId="1">#REF!</definedName>
    <definedName name="ind" localSheetId="2">#REF!</definedName>
    <definedName name="ind">#REF!</definedName>
    <definedName name="IndGCC1">#REF!</definedName>
    <definedName name="IndGCC2">#REF!</definedName>
    <definedName name="IndGCC3">#REF!</definedName>
    <definedName name="IndGCC4">#REF!</definedName>
    <definedName name="IndGCC5">#REF!</definedName>
    <definedName name="investeleg" localSheetId="1">'Plano de Investimento'!#REF!</definedName>
    <definedName name="investeleg" localSheetId="6">'I Total &amp; AR'!#REF!</definedName>
    <definedName name="investeleg" localSheetId="2">'Plano de Investimento'!#REF!</definedName>
    <definedName name="investeleg">'Plano de Investimento'!#REF!</definedName>
    <definedName name="jj" localSheetId="1" hidden="1">{#N/A,#N/A,FALSE,"Capa";#N/A,#N/A,FALSE,"Parecer e Condicionantes";#N/A,#N/A,FALSE,"Incentivo - Gr. I";#N/A,#N/A,FALSE,"Incentivo - Gr. II";#N/A,#N/A,FALSE,"Incentivo - Gr. III";#N/A,#N/A,FALSE,"VE - A";#N/A,#N/A,FALSE,"VE - A (Coment)";#N/A,#N/A,FALSE,"VE - B";#N/A,#N/A,FALSE,"VE - C";#N/A,#N/A,FALSE,"Promotor";#N/A,#N/A,FALSE,"Projecto";#N/A,#N/A,FALSE,"Condições Eleg.";#N/A,#N/A,FALSE,"DR Projecto";#N/A,#N/A,FALSE,"Mapa Cash-Flows";#N/A,#N/A,FALSE,"Plano de Financ.";#N/A,#N/A,FALSE,"Formulário";#N/A,#N/A,FALSE,"Plano de Investimento";#N/A,#N/A,FALSE,"ESB";#N/A,#N/A,FALSE,"Plano Utilização"}</definedName>
    <definedName name="jj" localSheetId="0" hidden="1">{#N/A,#N/A,FALSE,"Capa";#N/A,#N/A,FALSE,"Parecer e Condicionantes";#N/A,#N/A,FALSE,"Incentivo - Gr. I";#N/A,#N/A,FALSE,"Incentivo - Gr. II";#N/A,#N/A,FALSE,"Incentivo - Gr. III";#N/A,#N/A,FALSE,"VE - A";#N/A,#N/A,FALSE,"VE - A (Coment)";#N/A,#N/A,FALSE,"VE - B";#N/A,#N/A,FALSE,"VE - C";#N/A,#N/A,FALSE,"Promotor";#N/A,#N/A,FALSE,"Projecto";#N/A,#N/A,FALSE,"Condições Eleg.";#N/A,#N/A,FALSE,"DR Projecto";#N/A,#N/A,FALSE,"Mapa Cash-Flows";#N/A,#N/A,FALSE,"Plano de Financ.";#N/A,#N/A,FALSE,"Formulário";#N/A,#N/A,FALSE,"Plano de Investimento";#N/A,#N/A,FALSE,"ESB";#N/A,#N/A,FALSE,"Plano Utilização"}</definedName>
    <definedName name="jj" localSheetId="4" hidden="1">{#N/A,#N/A,FALSE,"Capa";#N/A,#N/A,FALSE,"Parecer e Condicionantes";#N/A,#N/A,FALSE,"Incentivo - Gr. I";#N/A,#N/A,FALSE,"Incentivo - Gr. II";#N/A,#N/A,FALSE,"Incentivo - Gr. III";#N/A,#N/A,FALSE,"VE - A";#N/A,#N/A,FALSE,"VE - A (Coment)";#N/A,#N/A,FALSE,"VE - B";#N/A,#N/A,FALSE,"VE - C";#N/A,#N/A,FALSE,"Promotor";#N/A,#N/A,FALSE,"Projecto";#N/A,#N/A,FALSE,"Condições Eleg.";#N/A,#N/A,FALSE,"DR Projecto";#N/A,#N/A,FALSE,"Mapa Cash-Flows";#N/A,#N/A,FALSE,"Plano de Financ.";#N/A,#N/A,FALSE,"Formulário";#N/A,#N/A,FALSE,"Plano de Investimento";#N/A,#N/A,FALSE,"ESB";#N/A,#N/A,FALSE,"Plano Utilização"}</definedName>
    <definedName name="jj" localSheetId="3" hidden="1">{#N/A,#N/A,FALSE,"Capa";#N/A,#N/A,FALSE,"Parecer e Condicionantes";#N/A,#N/A,FALSE,"Incentivo - Gr. I";#N/A,#N/A,FALSE,"Incentivo - Gr. II";#N/A,#N/A,FALSE,"Incentivo - Gr. III";#N/A,#N/A,FALSE,"VE - A";#N/A,#N/A,FALSE,"VE - A (Coment)";#N/A,#N/A,FALSE,"VE - B";#N/A,#N/A,FALSE,"VE - C";#N/A,#N/A,FALSE,"Promotor";#N/A,#N/A,FALSE,"Projecto";#N/A,#N/A,FALSE,"Condições Eleg.";#N/A,#N/A,FALSE,"DR Projecto";#N/A,#N/A,FALSE,"Mapa Cash-Flows";#N/A,#N/A,FALSE,"Plano de Financ.";#N/A,#N/A,FALSE,"Formulário";#N/A,#N/A,FALSE,"Plano de Investimento";#N/A,#N/A,FALSE,"ESB";#N/A,#N/A,FALSE,"Plano Utilização"}</definedName>
    <definedName name="jj" localSheetId="6" hidden="1">{#N/A,#N/A,FALSE,"Capa";#N/A,#N/A,FALSE,"Parecer e Condicionantes";#N/A,#N/A,FALSE,"Incentivo - Gr. I";#N/A,#N/A,FALSE,"Incentivo - Gr. II";#N/A,#N/A,FALSE,"Incentivo - Gr. III";#N/A,#N/A,FALSE,"VE - A";#N/A,#N/A,FALSE,"VE - A (Coment)";#N/A,#N/A,FALSE,"VE - B";#N/A,#N/A,FALSE,"VE - C";#N/A,#N/A,FALSE,"Promotor";#N/A,#N/A,FALSE,"Projecto";#N/A,#N/A,FALSE,"Condições Eleg.";#N/A,#N/A,FALSE,"DR Projecto";#N/A,#N/A,FALSE,"Mapa Cash-Flows";#N/A,#N/A,FALSE,"Plano de Financ.";#N/A,#N/A,FALSE,"Formulário";#N/A,#N/A,FALSE,"Plano de Investimento";#N/A,#N/A,FALSE,"ESB";#N/A,#N/A,FALSE,"Plano Utilização"}</definedName>
    <definedName name="jj" localSheetId="2" hidden="1">{#N/A,#N/A,FALSE,"Capa";#N/A,#N/A,FALSE,"Parecer e Condicionantes";#N/A,#N/A,FALSE,"Incentivo - Gr. I";#N/A,#N/A,FALSE,"Incentivo - Gr. II";#N/A,#N/A,FALSE,"Incentivo - Gr. III";#N/A,#N/A,FALSE,"VE - A";#N/A,#N/A,FALSE,"VE - A (Coment)";#N/A,#N/A,FALSE,"VE - B";#N/A,#N/A,FALSE,"VE - C";#N/A,#N/A,FALSE,"Promotor";#N/A,#N/A,FALSE,"Projecto";#N/A,#N/A,FALSE,"Condições Eleg.";#N/A,#N/A,FALSE,"DR Projecto";#N/A,#N/A,FALSE,"Mapa Cash-Flows";#N/A,#N/A,FALSE,"Plano de Financ.";#N/A,#N/A,FALSE,"Formulário";#N/A,#N/A,FALSE,"Plano de Investimento";#N/A,#N/A,FALSE,"ESB";#N/A,#N/A,FALSE,"Plano Utilização"}</definedName>
    <definedName name="jj" hidden="1">{#N/A,#N/A,FALSE,"Capa";#N/A,#N/A,FALSE,"Parecer e Condicionantes";#N/A,#N/A,FALSE,"Incentivo - Gr. I";#N/A,#N/A,FALSE,"Incentivo - Gr. II";#N/A,#N/A,FALSE,"Incentivo - Gr. III";#N/A,#N/A,FALSE,"VE - A";#N/A,#N/A,FALSE,"VE - A (Coment)";#N/A,#N/A,FALSE,"VE - B";#N/A,#N/A,FALSE,"VE - C";#N/A,#N/A,FALSE,"Promotor";#N/A,#N/A,FALSE,"Projecto";#N/A,#N/A,FALSE,"Condições Eleg.";#N/A,#N/A,FALSE,"DR Projecto";#N/A,#N/A,FALSE,"Mapa Cash-Flows";#N/A,#N/A,FALSE,"Plano de Financ.";#N/A,#N/A,FALSE,"Formulário";#N/A,#N/A,FALSE,"Plano de Investimento";#N/A,#N/A,FALSE,"ESB";#N/A,#N/A,FALSE,"Plano Utilização"}</definedName>
    <definedName name="Notif1" localSheetId="1">[1]Par_Maj_Cond!#REF!</definedName>
    <definedName name="Notif1" localSheetId="2">[1]Par_Maj_Cond!#REF!</definedName>
    <definedName name="Notif1">[1]Par_Maj_Cond!#REF!</definedName>
    <definedName name="Notif2" localSheetId="1">[1]Par_Maj_Cond!#REF!</definedName>
    <definedName name="Notif2" localSheetId="2">[1]Par_Maj_Cond!#REF!</definedName>
    <definedName name="Notif2">[1]Par_Maj_Cond!#REF!</definedName>
    <definedName name="Notif3" localSheetId="1">[1]Par_Maj_Cond!#REF!</definedName>
    <definedName name="Notif3" localSheetId="2">[1]Par_Maj_Cond!#REF!</definedName>
    <definedName name="Notif3">[1]Par_Maj_Cond!#REF!</definedName>
    <definedName name="Notif4" localSheetId="1">[1]Par_Maj_Cond!#REF!</definedName>
    <definedName name="Notif4" localSheetId="2">[1]Par_Maj_Cond!#REF!</definedName>
    <definedName name="Notif4">[1]Par_Maj_Cond!#REF!</definedName>
    <definedName name="Notif5" localSheetId="1">[1]Par_Maj_Cond!#REF!</definedName>
    <definedName name="Notif5" localSheetId="2">[1]Par_Maj_Cond!#REF!</definedName>
    <definedName name="Notif5">[1]Par_Maj_Cond!#REF!</definedName>
    <definedName name="Notificação" localSheetId="1">'[1]Resumo Quant'!#REF!</definedName>
    <definedName name="Notificação" localSheetId="2">'[1]Resumo Quant'!#REF!</definedName>
    <definedName name="Notificação">'[1]Resumo Quant'!#REF!</definedName>
    <definedName name="NUTSIII1" localSheetId="1">#REF!</definedName>
    <definedName name="NUTSIII1" localSheetId="2">#REF!</definedName>
    <definedName name="NUTSIII1">#REF!</definedName>
    <definedName name="NUTSIII2" localSheetId="1">#REF!</definedName>
    <definedName name="NUTSIII2" localSheetId="2">#REF!</definedName>
    <definedName name="NUTSIII2">#REF!</definedName>
    <definedName name="NUTSIII3" localSheetId="1">#REF!</definedName>
    <definedName name="NUTSIII3" localSheetId="2">#REF!</definedName>
    <definedName name="NUTSIII3">#REF!</definedName>
    <definedName name="NUTSIII4" localSheetId="1">#REF!</definedName>
    <definedName name="NUTSIII4" localSheetId="2">#REF!</definedName>
    <definedName name="NUTSIII4">#REF!</definedName>
    <definedName name="NUTSIII5" localSheetId="1">#REF!</definedName>
    <definedName name="NUTSIII5" localSheetId="2">#REF!</definedName>
    <definedName name="NUTSIII5">#REF!</definedName>
    <definedName name="NUTSIII6" localSheetId="1">#REF!</definedName>
    <definedName name="NUTSIII6" localSheetId="2">#REF!</definedName>
    <definedName name="NUTSIII6">#REF!</definedName>
    <definedName name="NUTSIII7" localSheetId="1">#REF!</definedName>
    <definedName name="NUTSIII7" localSheetId="2">#REF!</definedName>
    <definedName name="NUTSIII7">#REF!</definedName>
    <definedName name="Observações" localSheetId="1">#REF!</definedName>
    <definedName name="Observações" localSheetId="2">#REF!</definedName>
    <definedName name="Observações">#REF!</definedName>
    <definedName name="Olw" localSheetId="2">'Plano de Investimento'!#REF!</definedName>
    <definedName name="Olw">'Plano de Investimento'!#REF!</definedName>
    <definedName name="Parecer1" localSheetId="1">'[1]Resumo Quant'!#REF!</definedName>
    <definedName name="Parecer1" localSheetId="2">'[1]Resumo Quant'!#REF!</definedName>
    <definedName name="Parecer1">'[1]Resumo Quant'!#REF!</definedName>
    <definedName name="PArecer3" localSheetId="1">'[1]Resumo Quant'!#REF!</definedName>
    <definedName name="PArecer3" localSheetId="2">'[1]Resumo Quant'!#REF!</definedName>
    <definedName name="PArecer3">'[1]Resumo Quant'!#REF!</definedName>
    <definedName name="PArecer4" localSheetId="1">'[1]Resumo Quant'!#REF!</definedName>
    <definedName name="PArecer4" localSheetId="2">'[1]Resumo Quant'!#REF!</definedName>
    <definedName name="PArecer4">'[1]Resumo Quant'!#REF!</definedName>
    <definedName name="PArecer5" localSheetId="1">'[1]Resumo Quant'!#REF!</definedName>
    <definedName name="PArecer5" localSheetId="2">'[1]Resumo Quant'!#REF!</definedName>
    <definedName name="PArecer5">'[1]Resumo Quant'!#REF!</definedName>
    <definedName name="PondGCC1">#REF!</definedName>
    <definedName name="PondGCC2">#REF!</definedName>
    <definedName name="PondGCC3">#REF!</definedName>
    <definedName name="PondGCC4">#REF!</definedName>
    <definedName name="PondGCC5">#REF!</definedName>
    <definedName name="PrémioBonif" localSheetId="1">#REF!</definedName>
    <definedName name="PrémioBonif" localSheetId="2">#REF!</definedName>
    <definedName name="PrémioBonif">#REF!</definedName>
    <definedName name="RazãoNãoEleg1" localSheetId="1">#REF!</definedName>
    <definedName name="RazãoNãoEleg1" localSheetId="2">#REF!</definedName>
    <definedName name="RazãoNãoEleg1">#REF!</definedName>
    <definedName name="RazãoNãoEleg2" localSheetId="1">#REF!</definedName>
    <definedName name="RazãoNãoEleg2" localSheetId="2">#REF!</definedName>
    <definedName name="RazãoNãoEleg2">#REF!</definedName>
    <definedName name="RazãoNãoEleg3" localSheetId="1">#REF!</definedName>
    <definedName name="RazãoNãoEleg3" localSheetId="2">#REF!</definedName>
    <definedName name="RazãoNãoEleg3">#REF!</definedName>
    <definedName name="RazãoNãoEleg4" localSheetId="1">#REF!</definedName>
    <definedName name="RazãoNãoEleg4" localSheetId="2">#REF!</definedName>
    <definedName name="RazãoNãoEleg4">#REF!</definedName>
    <definedName name="RazãoNãoEleg5" localSheetId="1">#REF!</definedName>
    <definedName name="RazãoNãoEleg5" localSheetId="2">#REF!</definedName>
    <definedName name="RazãoNãoEleg5">#REF!</definedName>
    <definedName name="RazãoNãoEleg6" localSheetId="1">#REF!</definedName>
    <definedName name="RazãoNãoEleg6" localSheetId="2">#REF!</definedName>
    <definedName name="RazãoNãoEleg6">#REF!</definedName>
    <definedName name="s">#REF!</definedName>
    <definedName name="S_Xsc_02" localSheetId="1">#REF!</definedName>
    <definedName name="S_Xsc_02" localSheetId="2">#REF!</definedName>
    <definedName name="S_Xsc_02">#REF!</definedName>
    <definedName name="S_Xsc_02a" localSheetId="1">#REF!</definedName>
    <definedName name="S_Xsc_02a" localSheetId="2">#REF!</definedName>
    <definedName name="S_Xsc_02a">#REF!</definedName>
    <definedName name="SínteseProjecto" localSheetId="1">'[1]Resumo Quant'!#REF!</definedName>
    <definedName name="SínteseProjecto" localSheetId="2">'[1]Resumo Quant'!#REF!</definedName>
    <definedName name="SínteseProjecto">'[1]Resumo Quant'!#REF!</definedName>
    <definedName name="TAB_CAE2">[4]Tabelas!$J$1:$K$712</definedName>
    <definedName name="TAB_CARAC_JUR">[4]Tabelas!$AH$1:$AI$23</definedName>
    <definedName name="TAB_CONCELHOS2">[4]Tabelas!$F$1:$H$306</definedName>
    <definedName name="TAB_DISTRITO">[4]Tabelas!$AD$1:$AE$30</definedName>
    <definedName name="_xlnm.Print_Titles" localSheetId="4">'Despesas de Investimento'!$2:$16</definedName>
    <definedName name="_xlnm.Print_Titles" localSheetId="6">'I Total &amp; AR'!$2:$10</definedName>
    <definedName name="_xlnm.Print_Titles" localSheetId="5">'Plano de Investimento'!$2:$11</definedName>
    <definedName name="ValorB" localSheetId="1">#REF!</definedName>
    <definedName name="ValorB" localSheetId="2">#REF!</definedName>
    <definedName name="ValorB">#REF!</definedName>
    <definedName name="VAlorC" localSheetId="1">#REF!</definedName>
    <definedName name="VAlorC" localSheetId="2">#REF!</definedName>
    <definedName name="VAlorC">#REF!</definedName>
    <definedName name="wrn.Ficha._.de._.Análise._.POE." localSheetId="1" hidden="1">{#N/A,#N/A,FALSE,"Capa";#N/A,#N/A,FALSE,"Parecer e Condicionantes";#N/A,#N/A,FALSE,"Incentivo - Gr. I";#N/A,#N/A,FALSE,"Incentivo - Gr. II";#N/A,#N/A,FALSE,"Incentivo - Gr. III";#N/A,#N/A,FALSE,"VE - A";#N/A,#N/A,FALSE,"VE - A (Coment)";#N/A,#N/A,FALSE,"VE - B";#N/A,#N/A,FALSE,"VE - C";#N/A,#N/A,FALSE,"Promotor";#N/A,#N/A,FALSE,"Projecto";#N/A,#N/A,FALSE,"Condições Eleg.";#N/A,#N/A,FALSE,"DR Projecto";#N/A,#N/A,FALSE,"Mapa Cash-Flows";#N/A,#N/A,FALSE,"Plano de Financ.";#N/A,#N/A,FALSE,"Formulário";#N/A,#N/A,FALSE,"Plano de Investimento";#N/A,#N/A,FALSE,"ESB";#N/A,#N/A,FALSE,"Plano Utilização"}</definedName>
    <definedName name="wrn.Ficha._.de._.Análise._.POE." localSheetId="0" hidden="1">{#N/A,#N/A,FALSE,"Capa";#N/A,#N/A,FALSE,"Parecer e Condicionantes";#N/A,#N/A,FALSE,"Incentivo - Gr. I";#N/A,#N/A,FALSE,"Incentivo - Gr. II";#N/A,#N/A,FALSE,"Incentivo - Gr. III";#N/A,#N/A,FALSE,"VE - A";#N/A,#N/A,FALSE,"VE - A (Coment)";#N/A,#N/A,FALSE,"VE - B";#N/A,#N/A,FALSE,"VE - C";#N/A,#N/A,FALSE,"Promotor";#N/A,#N/A,FALSE,"Projecto";#N/A,#N/A,FALSE,"Condições Eleg.";#N/A,#N/A,FALSE,"DR Projecto";#N/A,#N/A,FALSE,"Mapa Cash-Flows";#N/A,#N/A,FALSE,"Plano de Financ.";#N/A,#N/A,FALSE,"Formulário";#N/A,#N/A,FALSE,"Plano de Investimento";#N/A,#N/A,FALSE,"ESB";#N/A,#N/A,FALSE,"Plano Utilização"}</definedName>
    <definedName name="wrn.Ficha._.de._.Análise._.POE." localSheetId="4" hidden="1">{#N/A,#N/A,FALSE,"Capa";#N/A,#N/A,FALSE,"Parecer e Condicionantes";#N/A,#N/A,FALSE,"Incentivo - Gr. I";#N/A,#N/A,FALSE,"Incentivo - Gr. II";#N/A,#N/A,FALSE,"Incentivo - Gr. III";#N/A,#N/A,FALSE,"VE - A";#N/A,#N/A,FALSE,"VE - A (Coment)";#N/A,#N/A,FALSE,"VE - B";#N/A,#N/A,FALSE,"VE - C";#N/A,#N/A,FALSE,"Promotor";#N/A,#N/A,FALSE,"Projecto";#N/A,#N/A,FALSE,"Condições Eleg.";#N/A,#N/A,FALSE,"DR Projecto";#N/A,#N/A,FALSE,"Mapa Cash-Flows";#N/A,#N/A,FALSE,"Plano de Financ.";#N/A,#N/A,FALSE,"Formulário";#N/A,#N/A,FALSE,"Plano de Investimento";#N/A,#N/A,FALSE,"ESB";#N/A,#N/A,FALSE,"Plano Utilização"}</definedName>
    <definedName name="wrn.Ficha._.de._.Análise._.POE." localSheetId="3" hidden="1">{#N/A,#N/A,FALSE,"Capa";#N/A,#N/A,FALSE,"Parecer e Condicionantes";#N/A,#N/A,FALSE,"Incentivo - Gr. I";#N/A,#N/A,FALSE,"Incentivo - Gr. II";#N/A,#N/A,FALSE,"Incentivo - Gr. III";#N/A,#N/A,FALSE,"VE - A";#N/A,#N/A,FALSE,"VE - A (Coment)";#N/A,#N/A,FALSE,"VE - B";#N/A,#N/A,FALSE,"VE - C";#N/A,#N/A,FALSE,"Promotor";#N/A,#N/A,FALSE,"Projecto";#N/A,#N/A,FALSE,"Condições Eleg.";#N/A,#N/A,FALSE,"DR Projecto";#N/A,#N/A,FALSE,"Mapa Cash-Flows";#N/A,#N/A,FALSE,"Plano de Financ.";#N/A,#N/A,FALSE,"Formulário";#N/A,#N/A,FALSE,"Plano de Investimento";#N/A,#N/A,FALSE,"ESB";#N/A,#N/A,FALSE,"Plano Utilização"}</definedName>
    <definedName name="wrn.Ficha._.de._.Análise._.POE." localSheetId="6" hidden="1">{#N/A,#N/A,FALSE,"Capa";#N/A,#N/A,FALSE,"Parecer e Condicionantes";#N/A,#N/A,FALSE,"Incentivo - Gr. I";#N/A,#N/A,FALSE,"Incentivo - Gr. II";#N/A,#N/A,FALSE,"Incentivo - Gr. III";#N/A,#N/A,FALSE,"VE - A";#N/A,#N/A,FALSE,"VE - A (Coment)";#N/A,#N/A,FALSE,"VE - B";#N/A,#N/A,FALSE,"VE - C";#N/A,#N/A,FALSE,"Promotor";#N/A,#N/A,FALSE,"Projecto";#N/A,#N/A,FALSE,"Condições Eleg.";#N/A,#N/A,FALSE,"DR Projecto";#N/A,#N/A,FALSE,"Mapa Cash-Flows";#N/A,#N/A,FALSE,"Plano de Financ.";#N/A,#N/A,FALSE,"Formulário";#N/A,#N/A,FALSE,"Plano de Investimento";#N/A,#N/A,FALSE,"ESB";#N/A,#N/A,FALSE,"Plano Utilização"}</definedName>
    <definedName name="wrn.Ficha._.de._.Análise._.POE." localSheetId="2" hidden="1">{#N/A,#N/A,FALSE,"Capa";#N/A,#N/A,FALSE,"Parecer e Condicionantes";#N/A,#N/A,FALSE,"Incentivo - Gr. I";#N/A,#N/A,FALSE,"Incentivo - Gr. II";#N/A,#N/A,FALSE,"Incentivo - Gr. III";#N/A,#N/A,FALSE,"VE - A";#N/A,#N/A,FALSE,"VE - A (Coment)";#N/A,#N/A,FALSE,"VE - B";#N/A,#N/A,FALSE,"VE - C";#N/A,#N/A,FALSE,"Promotor";#N/A,#N/A,FALSE,"Projecto";#N/A,#N/A,FALSE,"Condições Eleg.";#N/A,#N/A,FALSE,"DR Projecto";#N/A,#N/A,FALSE,"Mapa Cash-Flows";#N/A,#N/A,FALSE,"Plano de Financ.";#N/A,#N/A,FALSE,"Formulário";#N/A,#N/A,FALSE,"Plano de Investimento";#N/A,#N/A,FALSE,"ESB";#N/A,#N/A,FALSE,"Plano Utilização"}</definedName>
    <definedName name="wrn.Ficha._.de._.Análise._.POE." hidden="1">{#N/A,#N/A,FALSE,"Capa";#N/A,#N/A,FALSE,"Parecer e Condicionantes";#N/A,#N/A,FALSE,"Incentivo - Gr. I";#N/A,#N/A,FALSE,"Incentivo - Gr. II";#N/A,#N/A,FALSE,"Incentivo - Gr. III";#N/A,#N/A,FALSE,"VE - A";#N/A,#N/A,FALSE,"VE - A (Coment)";#N/A,#N/A,FALSE,"VE - B";#N/A,#N/A,FALSE,"VE - C";#N/A,#N/A,FALSE,"Promotor";#N/A,#N/A,FALSE,"Projecto";#N/A,#N/A,FALSE,"Condições Eleg.";#N/A,#N/A,FALSE,"DR Projecto";#N/A,#N/A,FALSE,"Mapa Cash-Flows";#N/A,#N/A,FALSE,"Plano de Financ.";#N/A,#N/A,FALSE,"Formulário";#N/A,#N/A,FALSE,"Plano de Investimento";#N/A,#N/A,FALSE,"ESB";#N/A,#N/A,FALSE,"Plano Utilização"}</definedName>
    <definedName name="Xsc_05_Despesas_1_2_e_8" localSheetId="1">#REF!</definedName>
    <definedName name="Xsc_05_Despesas_1_2_e_8" localSheetId="2">#REF!</definedName>
    <definedName name="Xsc_05_Despesas_1_2_e_8">#REF!</definedName>
    <definedName name="Xsp_14_Despesas_3_a_7" localSheetId="1">#REF!</definedName>
    <definedName name="Xsp_14_Despesas_3_a_7" localSheetId="2">#REF!</definedName>
    <definedName name="Xsp_14_Despesas_3_a_7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3" i="1" l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7" i="1"/>
  <c r="J548" i="1"/>
  <c r="J549" i="1"/>
  <c r="J550" i="1"/>
  <c r="J551" i="1"/>
  <c r="J552" i="1"/>
  <c r="J553" i="1"/>
  <c r="J554" i="1"/>
  <c r="J555" i="1"/>
  <c r="J556" i="1"/>
  <c r="J557" i="1"/>
  <c r="J558" i="1"/>
  <c r="J559" i="1"/>
  <c r="J560" i="1"/>
  <c r="J561" i="1"/>
  <c r="J562" i="1"/>
  <c r="J563" i="1"/>
  <c r="J564" i="1"/>
  <c r="J565" i="1"/>
  <c r="J566" i="1"/>
  <c r="J567" i="1"/>
  <c r="J568" i="1"/>
  <c r="J569" i="1"/>
  <c r="J570" i="1"/>
  <c r="J571" i="1"/>
  <c r="J572" i="1"/>
  <c r="J573" i="1"/>
  <c r="J574" i="1"/>
  <c r="J575" i="1"/>
  <c r="J576" i="1"/>
  <c r="J577" i="1"/>
  <c r="J578" i="1"/>
  <c r="J579" i="1"/>
  <c r="J580" i="1"/>
  <c r="J581" i="1"/>
  <c r="J582" i="1"/>
  <c r="J583" i="1"/>
  <c r="J584" i="1"/>
  <c r="J585" i="1"/>
  <c r="J586" i="1"/>
  <c r="J587" i="1"/>
  <c r="J588" i="1"/>
  <c r="J589" i="1"/>
  <c r="J590" i="1"/>
  <c r="J591" i="1"/>
  <c r="J592" i="1"/>
  <c r="J593" i="1"/>
  <c r="J594" i="1"/>
  <c r="J595" i="1"/>
  <c r="J596" i="1"/>
  <c r="J597" i="1"/>
  <c r="J598" i="1"/>
  <c r="J599" i="1"/>
  <c r="J600" i="1"/>
  <c r="J601" i="1"/>
  <c r="J602" i="1"/>
  <c r="J603" i="1"/>
  <c r="J604" i="1"/>
  <c r="J605" i="1"/>
  <c r="J606" i="1"/>
  <c r="J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56" i="1"/>
  <c r="I457" i="1"/>
  <c r="I458" i="1"/>
  <c r="I459" i="1"/>
  <c r="I460" i="1"/>
  <c r="I461" i="1"/>
  <c r="I462" i="1"/>
  <c r="I463" i="1"/>
  <c r="I464" i="1"/>
  <c r="I465" i="1"/>
  <c r="I466" i="1"/>
  <c r="I467" i="1"/>
  <c r="I468" i="1"/>
  <c r="I469" i="1"/>
  <c r="I470" i="1"/>
  <c r="I471" i="1"/>
  <c r="I472" i="1"/>
  <c r="I473" i="1"/>
  <c r="I474" i="1"/>
  <c r="I475" i="1"/>
  <c r="I476" i="1"/>
  <c r="I477" i="1"/>
  <c r="I478" i="1"/>
  <c r="I479" i="1"/>
  <c r="I480" i="1"/>
  <c r="I481" i="1"/>
  <c r="I482" i="1"/>
  <c r="I483" i="1"/>
  <c r="I484" i="1"/>
  <c r="I485" i="1"/>
  <c r="I486" i="1"/>
  <c r="I487" i="1"/>
  <c r="I488" i="1"/>
  <c r="I489" i="1"/>
  <c r="I490" i="1"/>
  <c r="I491" i="1"/>
  <c r="I492" i="1"/>
  <c r="I493" i="1"/>
  <c r="I494" i="1"/>
  <c r="I495" i="1"/>
  <c r="I496" i="1"/>
  <c r="I497" i="1"/>
  <c r="I498" i="1"/>
  <c r="I499" i="1"/>
  <c r="I500" i="1"/>
  <c r="I501" i="1"/>
  <c r="I502" i="1"/>
  <c r="I503" i="1"/>
  <c r="I504" i="1"/>
  <c r="I505" i="1"/>
  <c r="I506" i="1"/>
  <c r="I507" i="1"/>
  <c r="I508" i="1"/>
  <c r="I509" i="1"/>
  <c r="I510" i="1"/>
  <c r="I511" i="1"/>
  <c r="I512" i="1"/>
  <c r="I513" i="1"/>
  <c r="I514" i="1"/>
  <c r="I515" i="1"/>
  <c r="I516" i="1"/>
  <c r="I517" i="1"/>
  <c r="I518" i="1"/>
  <c r="I519" i="1"/>
  <c r="I520" i="1"/>
  <c r="I521" i="1"/>
  <c r="I522" i="1"/>
  <c r="I523" i="1"/>
  <c r="I524" i="1"/>
  <c r="I525" i="1"/>
  <c r="I526" i="1"/>
  <c r="I527" i="1"/>
  <c r="I528" i="1"/>
  <c r="I529" i="1"/>
  <c r="I530" i="1"/>
  <c r="I531" i="1"/>
  <c r="I532" i="1"/>
  <c r="I533" i="1"/>
  <c r="I534" i="1"/>
  <c r="I535" i="1"/>
  <c r="I536" i="1"/>
  <c r="I537" i="1"/>
  <c r="I538" i="1"/>
  <c r="I539" i="1"/>
  <c r="I540" i="1"/>
  <c r="I541" i="1"/>
  <c r="I542" i="1"/>
  <c r="I543" i="1"/>
  <c r="I544" i="1"/>
  <c r="I545" i="1"/>
  <c r="I546" i="1"/>
  <c r="I547" i="1"/>
  <c r="I548" i="1"/>
  <c r="I549" i="1"/>
  <c r="I550" i="1"/>
  <c r="I551" i="1"/>
  <c r="I552" i="1"/>
  <c r="I553" i="1"/>
  <c r="I554" i="1"/>
  <c r="I555" i="1"/>
  <c r="I556" i="1"/>
  <c r="I557" i="1"/>
  <c r="I558" i="1"/>
  <c r="I559" i="1"/>
  <c r="I560" i="1"/>
  <c r="I561" i="1"/>
  <c r="I562" i="1"/>
  <c r="I563" i="1"/>
  <c r="I564" i="1"/>
  <c r="I565" i="1"/>
  <c r="I566" i="1"/>
  <c r="I567" i="1"/>
  <c r="I568" i="1"/>
  <c r="I569" i="1"/>
  <c r="I570" i="1"/>
  <c r="I571" i="1"/>
  <c r="I572" i="1"/>
  <c r="I573" i="1"/>
  <c r="I574" i="1"/>
  <c r="I575" i="1"/>
  <c r="I576" i="1"/>
  <c r="I577" i="1"/>
  <c r="I578" i="1"/>
  <c r="I579" i="1"/>
  <c r="I580" i="1"/>
  <c r="I581" i="1"/>
  <c r="I582" i="1"/>
  <c r="I583" i="1"/>
  <c r="I584" i="1"/>
  <c r="I585" i="1"/>
  <c r="I586" i="1"/>
  <c r="I587" i="1"/>
  <c r="I588" i="1"/>
  <c r="I589" i="1"/>
  <c r="I590" i="1"/>
  <c r="I591" i="1"/>
  <c r="I592" i="1"/>
  <c r="I593" i="1"/>
  <c r="I594" i="1"/>
  <c r="I595" i="1"/>
  <c r="I596" i="1"/>
  <c r="I597" i="1"/>
  <c r="I598" i="1"/>
  <c r="I599" i="1"/>
  <c r="I600" i="1"/>
  <c r="I601" i="1"/>
  <c r="I602" i="1"/>
  <c r="I603" i="1"/>
  <c r="I604" i="1"/>
  <c r="I605" i="1"/>
  <c r="I606" i="1"/>
  <c r="I12" i="1"/>
  <c r="F54" i="16" l="1"/>
  <c r="G53" i="16"/>
  <c r="D13" i="16"/>
  <c r="D15" i="16"/>
  <c r="D16" i="16"/>
  <c r="D17" i="16"/>
  <c r="D18" i="16"/>
  <c r="D19" i="16"/>
  <c r="D21" i="16"/>
  <c r="D22" i="16"/>
  <c r="D24" i="16"/>
  <c r="D25" i="16"/>
  <c r="D26" i="16"/>
  <c r="D27" i="16"/>
  <c r="D28" i="16"/>
  <c r="D29" i="16"/>
  <c r="D30" i="16"/>
  <c r="D32" i="16"/>
  <c r="D33" i="16"/>
  <c r="D34" i="16"/>
  <c r="D36" i="16"/>
  <c r="D37" i="16"/>
  <c r="D40" i="16"/>
  <c r="D41" i="16"/>
  <c r="D45" i="16"/>
  <c r="D46" i="16"/>
  <c r="D47" i="16"/>
  <c r="D48" i="16"/>
  <c r="D49" i="16"/>
  <c r="D50" i="16"/>
  <c r="D51" i="16"/>
  <c r="D44" i="16"/>
  <c r="D53" i="16"/>
  <c r="D54" i="16"/>
  <c r="G11" i="16"/>
  <c r="G15" i="16"/>
  <c r="G16" i="16"/>
  <c r="G18" i="16"/>
  <c r="G21" i="16"/>
  <c r="G24" i="16"/>
  <c r="G26" i="16"/>
  <c r="G28" i="16"/>
  <c r="G30" i="16"/>
  <c r="G33" i="16"/>
  <c r="G36" i="16"/>
  <c r="G40" i="16"/>
  <c r="G45" i="16"/>
  <c r="G47" i="16"/>
  <c r="G49" i="16"/>
  <c r="G50" i="16"/>
  <c r="G44" i="16"/>
  <c r="G54" i="16"/>
  <c r="D11" i="16"/>
  <c r="E11" i="16"/>
  <c r="E13" i="16"/>
  <c r="E15" i="16"/>
  <c r="E16" i="16"/>
  <c r="E17" i="16"/>
  <c r="E18" i="16"/>
  <c r="E19" i="16"/>
  <c r="E21" i="16"/>
  <c r="E22" i="16"/>
  <c r="E24" i="16"/>
  <c r="E25" i="16"/>
  <c r="E26" i="16"/>
  <c r="E27" i="16"/>
  <c r="E28" i="16"/>
  <c r="E29" i="16"/>
  <c r="E30" i="16"/>
  <c r="E32" i="16"/>
  <c r="E33" i="16"/>
  <c r="E34" i="16"/>
  <c r="E36" i="16"/>
  <c r="E37" i="16"/>
  <c r="E40" i="16"/>
  <c r="E41" i="16"/>
  <c r="E45" i="16"/>
  <c r="E46" i="16"/>
  <c r="E47" i="16"/>
  <c r="E48" i="16"/>
  <c r="E49" i="16"/>
  <c r="E50" i="16"/>
  <c r="E51" i="16"/>
  <c r="E44" i="16"/>
  <c r="E53" i="16"/>
  <c r="E54" i="16"/>
  <c r="G17" i="16"/>
  <c r="G19" i="16"/>
  <c r="G25" i="16"/>
  <c r="G27" i="16"/>
  <c r="G29" i="16"/>
  <c r="G32" i="16"/>
  <c r="G34" i="16"/>
  <c r="G37" i="16"/>
  <c r="G41" i="16"/>
  <c r="G46" i="16"/>
  <c r="G48" i="16"/>
  <c r="G51" i="16"/>
  <c r="F11" i="16"/>
  <c r="F15" i="16"/>
  <c r="F16" i="16"/>
  <c r="F17" i="16"/>
  <c r="F18" i="16"/>
  <c r="F19" i="16"/>
  <c r="F21" i="16"/>
  <c r="F24" i="16"/>
  <c r="F25" i="16"/>
  <c r="F26" i="16"/>
  <c r="F27" i="16"/>
  <c r="F28" i="16"/>
  <c r="F29" i="16"/>
  <c r="F30" i="16"/>
  <c r="F32" i="16"/>
  <c r="F33" i="16"/>
  <c r="F34" i="16"/>
  <c r="F36" i="16"/>
  <c r="F37" i="16"/>
  <c r="F40" i="16"/>
  <c r="F41" i="16"/>
  <c r="F45" i="16"/>
  <c r="F46" i="16"/>
  <c r="F47" i="16"/>
  <c r="F48" i="16"/>
  <c r="F49" i="16"/>
  <c r="F50" i="16"/>
  <c r="F51" i="16"/>
  <c r="F44" i="16"/>
  <c r="F53" i="16"/>
  <c r="F52" i="16" l="1"/>
  <c r="G52" i="16"/>
  <c r="E52" i="16"/>
  <c r="D52" i="16"/>
  <c r="B3" i="22" l="1"/>
  <c r="B3" i="18"/>
  <c r="G23" i="18"/>
  <c r="F23" i="18"/>
  <c r="E23" i="18"/>
  <c r="D23" i="18"/>
  <c r="B27" i="18"/>
  <c r="A29" i="9" l="1"/>
  <c r="B57" i="16"/>
  <c r="B80" i="8"/>
  <c r="B609" i="1"/>
  <c r="B23" i="22"/>
  <c r="L6" i="8"/>
  <c r="L4" i="8"/>
  <c r="D9" i="4" l="1"/>
  <c r="D8" i="4" l="1"/>
  <c r="G606" i="1" l="1"/>
  <c r="F606" i="1"/>
  <c r="G605" i="1"/>
  <c r="F605" i="1"/>
  <c r="G604" i="1"/>
  <c r="F604" i="1"/>
  <c r="G603" i="1"/>
  <c r="F603" i="1"/>
  <c r="G602" i="1"/>
  <c r="F602" i="1"/>
  <c r="G601" i="1"/>
  <c r="F601" i="1"/>
  <c r="G600" i="1"/>
  <c r="F600" i="1"/>
  <c r="G599" i="1"/>
  <c r="F599" i="1"/>
  <c r="G598" i="1"/>
  <c r="F598" i="1"/>
  <c r="G597" i="1"/>
  <c r="F597" i="1"/>
  <c r="G596" i="1"/>
  <c r="F596" i="1"/>
  <c r="G595" i="1"/>
  <c r="F595" i="1"/>
  <c r="G594" i="1"/>
  <c r="F594" i="1"/>
  <c r="G593" i="1"/>
  <c r="F593" i="1"/>
  <c r="G592" i="1"/>
  <c r="F592" i="1"/>
  <c r="G591" i="1"/>
  <c r="F591" i="1"/>
  <c r="G590" i="1"/>
  <c r="F590" i="1"/>
  <c r="G589" i="1"/>
  <c r="F589" i="1"/>
  <c r="G588" i="1"/>
  <c r="F588" i="1"/>
  <c r="G587" i="1"/>
  <c r="F587" i="1"/>
  <c r="G586" i="1"/>
  <c r="F586" i="1"/>
  <c r="G585" i="1"/>
  <c r="F585" i="1"/>
  <c r="G584" i="1"/>
  <c r="F584" i="1"/>
  <c r="G583" i="1"/>
  <c r="F583" i="1"/>
  <c r="G582" i="1"/>
  <c r="F582" i="1"/>
  <c r="G581" i="1"/>
  <c r="F581" i="1"/>
  <c r="G580" i="1"/>
  <c r="F580" i="1"/>
  <c r="G579" i="1"/>
  <c r="F579" i="1"/>
  <c r="G578" i="1"/>
  <c r="F578" i="1"/>
  <c r="G577" i="1"/>
  <c r="F577" i="1"/>
  <c r="G576" i="1"/>
  <c r="F576" i="1"/>
  <c r="G575" i="1"/>
  <c r="F575" i="1"/>
  <c r="G574" i="1"/>
  <c r="F574" i="1"/>
  <c r="G573" i="1"/>
  <c r="F573" i="1"/>
  <c r="G572" i="1"/>
  <c r="F572" i="1"/>
  <c r="G571" i="1"/>
  <c r="F571" i="1"/>
  <c r="G570" i="1"/>
  <c r="F570" i="1"/>
  <c r="G569" i="1"/>
  <c r="F569" i="1"/>
  <c r="G568" i="1"/>
  <c r="F568" i="1"/>
  <c r="G567" i="1"/>
  <c r="F567" i="1"/>
  <c r="G566" i="1"/>
  <c r="F566" i="1"/>
  <c r="G565" i="1"/>
  <c r="F565" i="1"/>
  <c r="G564" i="1"/>
  <c r="F564" i="1"/>
  <c r="G563" i="1"/>
  <c r="F563" i="1"/>
  <c r="G562" i="1"/>
  <c r="F562" i="1"/>
  <c r="G561" i="1"/>
  <c r="F561" i="1"/>
  <c r="G560" i="1"/>
  <c r="F560" i="1"/>
  <c r="G559" i="1"/>
  <c r="F559" i="1"/>
  <c r="G558" i="1"/>
  <c r="F558" i="1"/>
  <c r="G557" i="1"/>
  <c r="F557" i="1"/>
  <c r="G556" i="1"/>
  <c r="F556" i="1"/>
  <c r="G555" i="1"/>
  <c r="F555" i="1"/>
  <c r="G554" i="1"/>
  <c r="F554" i="1"/>
  <c r="G553" i="1"/>
  <c r="F553" i="1"/>
  <c r="G552" i="1"/>
  <c r="F552" i="1"/>
  <c r="G551" i="1"/>
  <c r="F551" i="1"/>
  <c r="G550" i="1"/>
  <c r="F550" i="1"/>
  <c r="G549" i="1"/>
  <c r="F549" i="1"/>
  <c r="G548" i="1"/>
  <c r="F548" i="1"/>
  <c r="G547" i="1"/>
  <c r="F547" i="1"/>
  <c r="G546" i="1"/>
  <c r="F546" i="1"/>
  <c r="G545" i="1"/>
  <c r="F545" i="1"/>
  <c r="G544" i="1"/>
  <c r="F544" i="1"/>
  <c r="G543" i="1"/>
  <c r="F543" i="1"/>
  <c r="G542" i="1"/>
  <c r="F542" i="1"/>
  <c r="G541" i="1"/>
  <c r="F541" i="1"/>
  <c r="G540" i="1"/>
  <c r="F540" i="1"/>
  <c r="G539" i="1"/>
  <c r="F539" i="1"/>
  <c r="G538" i="1"/>
  <c r="F538" i="1"/>
  <c r="G537" i="1"/>
  <c r="F537" i="1"/>
  <c r="G536" i="1"/>
  <c r="F536" i="1"/>
  <c r="G535" i="1"/>
  <c r="F535" i="1"/>
  <c r="G534" i="1"/>
  <c r="F534" i="1"/>
  <c r="G533" i="1"/>
  <c r="F533" i="1"/>
  <c r="G532" i="1"/>
  <c r="F532" i="1"/>
  <c r="G531" i="1"/>
  <c r="F531" i="1"/>
  <c r="G530" i="1"/>
  <c r="F530" i="1"/>
  <c r="G529" i="1"/>
  <c r="F529" i="1"/>
  <c r="G528" i="1"/>
  <c r="F528" i="1"/>
  <c r="G527" i="1"/>
  <c r="F527" i="1"/>
  <c r="G526" i="1"/>
  <c r="F526" i="1"/>
  <c r="G525" i="1"/>
  <c r="F525" i="1"/>
  <c r="G524" i="1"/>
  <c r="F524" i="1"/>
  <c r="G523" i="1"/>
  <c r="F523" i="1"/>
  <c r="G522" i="1"/>
  <c r="F522" i="1"/>
  <c r="G521" i="1"/>
  <c r="F521" i="1"/>
  <c r="G520" i="1"/>
  <c r="F520" i="1"/>
  <c r="G519" i="1"/>
  <c r="F519" i="1"/>
  <c r="G518" i="1"/>
  <c r="F518" i="1"/>
  <c r="G517" i="1"/>
  <c r="F517" i="1"/>
  <c r="G516" i="1"/>
  <c r="F516" i="1"/>
  <c r="G515" i="1"/>
  <c r="F515" i="1"/>
  <c r="G514" i="1"/>
  <c r="F514" i="1"/>
  <c r="G513" i="1"/>
  <c r="F513" i="1"/>
  <c r="G512" i="1"/>
  <c r="F512" i="1"/>
  <c r="G511" i="1"/>
  <c r="F511" i="1"/>
  <c r="G510" i="1"/>
  <c r="F510" i="1"/>
  <c r="G509" i="1"/>
  <c r="F509" i="1"/>
  <c r="G508" i="1"/>
  <c r="F508" i="1"/>
  <c r="G507" i="1"/>
  <c r="F507" i="1"/>
  <c r="G506" i="1"/>
  <c r="F506" i="1"/>
  <c r="G505" i="1"/>
  <c r="F505" i="1"/>
  <c r="G504" i="1"/>
  <c r="F504" i="1"/>
  <c r="G503" i="1"/>
  <c r="F503" i="1"/>
  <c r="G502" i="1"/>
  <c r="F502" i="1"/>
  <c r="G501" i="1"/>
  <c r="F501" i="1"/>
  <c r="G500" i="1"/>
  <c r="F500" i="1"/>
  <c r="G499" i="1"/>
  <c r="F499" i="1"/>
  <c r="G498" i="1"/>
  <c r="F498" i="1"/>
  <c r="G497" i="1"/>
  <c r="F497" i="1"/>
  <c r="G496" i="1"/>
  <c r="F496" i="1"/>
  <c r="G495" i="1"/>
  <c r="F495" i="1"/>
  <c r="G494" i="1"/>
  <c r="F494" i="1"/>
  <c r="G493" i="1"/>
  <c r="F493" i="1"/>
  <c r="G492" i="1"/>
  <c r="F492" i="1"/>
  <c r="G491" i="1"/>
  <c r="F491" i="1"/>
  <c r="G490" i="1"/>
  <c r="F490" i="1"/>
  <c r="G489" i="1"/>
  <c r="F489" i="1"/>
  <c r="G488" i="1"/>
  <c r="F488" i="1"/>
  <c r="G487" i="1"/>
  <c r="F487" i="1"/>
  <c r="G486" i="1"/>
  <c r="F486" i="1"/>
  <c r="G485" i="1"/>
  <c r="F485" i="1"/>
  <c r="G484" i="1"/>
  <c r="F484" i="1"/>
  <c r="G483" i="1"/>
  <c r="F483" i="1"/>
  <c r="G482" i="1"/>
  <c r="F482" i="1"/>
  <c r="G481" i="1"/>
  <c r="F481" i="1"/>
  <c r="G480" i="1"/>
  <c r="F480" i="1"/>
  <c r="G479" i="1"/>
  <c r="F479" i="1"/>
  <c r="G478" i="1"/>
  <c r="F478" i="1"/>
  <c r="G477" i="1"/>
  <c r="F477" i="1"/>
  <c r="G476" i="1"/>
  <c r="F476" i="1"/>
  <c r="G475" i="1"/>
  <c r="F475" i="1"/>
  <c r="G474" i="1"/>
  <c r="F474" i="1"/>
  <c r="G473" i="1"/>
  <c r="F473" i="1"/>
  <c r="G472" i="1"/>
  <c r="F472" i="1"/>
  <c r="G471" i="1"/>
  <c r="F471" i="1"/>
  <c r="G470" i="1"/>
  <c r="F470" i="1"/>
  <c r="G469" i="1"/>
  <c r="F469" i="1"/>
  <c r="G468" i="1"/>
  <c r="F468" i="1"/>
  <c r="G467" i="1"/>
  <c r="F467" i="1"/>
  <c r="G466" i="1"/>
  <c r="F466" i="1"/>
  <c r="G465" i="1"/>
  <c r="F465" i="1"/>
  <c r="G464" i="1"/>
  <c r="F464" i="1"/>
  <c r="G463" i="1"/>
  <c r="F463" i="1"/>
  <c r="G462" i="1"/>
  <c r="F462" i="1"/>
  <c r="G461" i="1"/>
  <c r="F461" i="1"/>
  <c r="G460" i="1"/>
  <c r="F460" i="1"/>
  <c r="G459" i="1"/>
  <c r="F459" i="1"/>
  <c r="G458" i="1"/>
  <c r="F458" i="1"/>
  <c r="G457" i="1"/>
  <c r="F457" i="1"/>
  <c r="G456" i="1"/>
  <c r="F456" i="1"/>
  <c r="G455" i="1"/>
  <c r="F455" i="1"/>
  <c r="G454" i="1"/>
  <c r="F454" i="1"/>
  <c r="G453" i="1"/>
  <c r="F453" i="1"/>
  <c r="G452" i="1"/>
  <c r="F452" i="1"/>
  <c r="G451" i="1"/>
  <c r="F451" i="1"/>
  <c r="G450" i="1"/>
  <c r="F450" i="1"/>
  <c r="G449" i="1"/>
  <c r="F449" i="1"/>
  <c r="G448" i="1"/>
  <c r="F448" i="1"/>
  <c r="G447" i="1"/>
  <c r="F447" i="1"/>
  <c r="G446" i="1"/>
  <c r="F446" i="1"/>
  <c r="G445" i="1"/>
  <c r="F445" i="1"/>
  <c r="G444" i="1"/>
  <c r="F444" i="1"/>
  <c r="G443" i="1"/>
  <c r="F443" i="1"/>
  <c r="G442" i="1"/>
  <c r="F442" i="1"/>
  <c r="G441" i="1"/>
  <c r="F441" i="1"/>
  <c r="G440" i="1"/>
  <c r="F440" i="1"/>
  <c r="G439" i="1"/>
  <c r="F439" i="1"/>
  <c r="G438" i="1"/>
  <c r="F438" i="1"/>
  <c r="G437" i="1"/>
  <c r="F437" i="1"/>
  <c r="G436" i="1"/>
  <c r="F436" i="1"/>
  <c r="G435" i="1"/>
  <c r="F435" i="1"/>
  <c r="G434" i="1"/>
  <c r="F434" i="1"/>
  <c r="G433" i="1"/>
  <c r="F433" i="1"/>
  <c r="G432" i="1"/>
  <c r="F432" i="1"/>
  <c r="G431" i="1"/>
  <c r="F431" i="1"/>
  <c r="G430" i="1"/>
  <c r="F430" i="1"/>
  <c r="G429" i="1"/>
  <c r="F429" i="1"/>
  <c r="G428" i="1"/>
  <c r="F428" i="1"/>
  <c r="G427" i="1"/>
  <c r="F427" i="1"/>
  <c r="G426" i="1"/>
  <c r="F426" i="1"/>
  <c r="G425" i="1"/>
  <c r="F425" i="1"/>
  <c r="G424" i="1"/>
  <c r="F424" i="1"/>
  <c r="G423" i="1"/>
  <c r="F423" i="1"/>
  <c r="G422" i="1"/>
  <c r="F422" i="1"/>
  <c r="G421" i="1"/>
  <c r="F421" i="1"/>
  <c r="G420" i="1"/>
  <c r="F420" i="1"/>
  <c r="G419" i="1"/>
  <c r="F419" i="1"/>
  <c r="G418" i="1"/>
  <c r="F418" i="1"/>
  <c r="G417" i="1"/>
  <c r="F417" i="1"/>
  <c r="G416" i="1"/>
  <c r="F416" i="1"/>
  <c r="G415" i="1"/>
  <c r="F415" i="1"/>
  <c r="G414" i="1"/>
  <c r="F414" i="1"/>
  <c r="G413" i="1"/>
  <c r="F413" i="1"/>
  <c r="G412" i="1"/>
  <c r="F412" i="1"/>
  <c r="G411" i="1"/>
  <c r="F411" i="1"/>
  <c r="G410" i="1"/>
  <c r="F410" i="1"/>
  <c r="G409" i="1"/>
  <c r="F409" i="1"/>
  <c r="G408" i="1"/>
  <c r="F408" i="1"/>
  <c r="G407" i="1"/>
  <c r="F407" i="1"/>
  <c r="G406" i="1"/>
  <c r="F406" i="1"/>
  <c r="G405" i="1"/>
  <c r="F405" i="1"/>
  <c r="G404" i="1"/>
  <c r="F404" i="1"/>
  <c r="G403" i="1"/>
  <c r="F403" i="1"/>
  <c r="G402" i="1"/>
  <c r="F402" i="1"/>
  <c r="G401" i="1"/>
  <c r="F401" i="1"/>
  <c r="G400" i="1"/>
  <c r="F400" i="1"/>
  <c r="G399" i="1"/>
  <c r="F399" i="1"/>
  <c r="G398" i="1"/>
  <c r="F398" i="1"/>
  <c r="G397" i="1"/>
  <c r="F397" i="1"/>
  <c r="G396" i="1"/>
  <c r="F396" i="1"/>
  <c r="G395" i="1"/>
  <c r="F395" i="1"/>
  <c r="G394" i="1"/>
  <c r="F394" i="1"/>
  <c r="G393" i="1"/>
  <c r="F393" i="1"/>
  <c r="G392" i="1"/>
  <c r="F392" i="1"/>
  <c r="G391" i="1"/>
  <c r="F391" i="1"/>
  <c r="G390" i="1"/>
  <c r="F390" i="1"/>
  <c r="G389" i="1"/>
  <c r="F389" i="1"/>
  <c r="G388" i="1"/>
  <c r="F388" i="1"/>
  <c r="G387" i="1"/>
  <c r="F387" i="1"/>
  <c r="G386" i="1"/>
  <c r="F386" i="1"/>
  <c r="G385" i="1"/>
  <c r="F385" i="1"/>
  <c r="G384" i="1"/>
  <c r="F384" i="1"/>
  <c r="G383" i="1"/>
  <c r="F383" i="1"/>
  <c r="G382" i="1"/>
  <c r="F382" i="1"/>
  <c r="G381" i="1"/>
  <c r="F381" i="1"/>
  <c r="G380" i="1"/>
  <c r="F380" i="1"/>
  <c r="G379" i="1"/>
  <c r="F379" i="1"/>
  <c r="G378" i="1"/>
  <c r="F378" i="1"/>
  <c r="G377" i="1"/>
  <c r="F377" i="1"/>
  <c r="G376" i="1"/>
  <c r="F376" i="1"/>
  <c r="G375" i="1"/>
  <c r="F375" i="1"/>
  <c r="G374" i="1"/>
  <c r="F374" i="1"/>
  <c r="G373" i="1"/>
  <c r="F373" i="1"/>
  <c r="G372" i="1"/>
  <c r="F372" i="1"/>
  <c r="G371" i="1"/>
  <c r="F371" i="1"/>
  <c r="G370" i="1"/>
  <c r="F370" i="1"/>
  <c r="G369" i="1"/>
  <c r="F369" i="1"/>
  <c r="G368" i="1"/>
  <c r="F368" i="1"/>
  <c r="G367" i="1"/>
  <c r="F367" i="1"/>
  <c r="G366" i="1"/>
  <c r="F366" i="1"/>
  <c r="G365" i="1"/>
  <c r="F365" i="1"/>
  <c r="G364" i="1"/>
  <c r="F364" i="1"/>
  <c r="G363" i="1"/>
  <c r="F363" i="1"/>
  <c r="G362" i="1"/>
  <c r="F362" i="1"/>
  <c r="G361" i="1"/>
  <c r="F361" i="1"/>
  <c r="G360" i="1"/>
  <c r="F360" i="1"/>
  <c r="G359" i="1"/>
  <c r="F359" i="1"/>
  <c r="G358" i="1"/>
  <c r="F358" i="1"/>
  <c r="G357" i="1"/>
  <c r="F357" i="1"/>
  <c r="G356" i="1"/>
  <c r="F356" i="1"/>
  <c r="G355" i="1"/>
  <c r="F355" i="1"/>
  <c r="G354" i="1"/>
  <c r="F354" i="1"/>
  <c r="G353" i="1"/>
  <c r="F353" i="1"/>
  <c r="G352" i="1"/>
  <c r="F352" i="1"/>
  <c r="G351" i="1"/>
  <c r="F351" i="1"/>
  <c r="G350" i="1"/>
  <c r="F350" i="1"/>
  <c r="G349" i="1"/>
  <c r="F349" i="1"/>
  <c r="G348" i="1"/>
  <c r="F348" i="1"/>
  <c r="G347" i="1"/>
  <c r="F347" i="1"/>
  <c r="G346" i="1"/>
  <c r="F346" i="1"/>
  <c r="G345" i="1"/>
  <c r="F345" i="1"/>
  <c r="G344" i="1"/>
  <c r="F344" i="1"/>
  <c r="G343" i="1"/>
  <c r="F343" i="1"/>
  <c r="G342" i="1"/>
  <c r="F342" i="1"/>
  <c r="G341" i="1"/>
  <c r="F341" i="1"/>
  <c r="G340" i="1"/>
  <c r="F340" i="1"/>
  <c r="G339" i="1"/>
  <c r="F339" i="1"/>
  <c r="G338" i="1"/>
  <c r="F338" i="1"/>
  <c r="G337" i="1"/>
  <c r="F337" i="1"/>
  <c r="G336" i="1"/>
  <c r="F336" i="1"/>
  <c r="G335" i="1"/>
  <c r="F335" i="1"/>
  <c r="G334" i="1"/>
  <c r="F334" i="1"/>
  <c r="G333" i="1"/>
  <c r="F333" i="1"/>
  <c r="G332" i="1"/>
  <c r="F332" i="1"/>
  <c r="G331" i="1"/>
  <c r="F331" i="1"/>
  <c r="G330" i="1"/>
  <c r="F330" i="1"/>
  <c r="G329" i="1"/>
  <c r="F329" i="1"/>
  <c r="G328" i="1"/>
  <c r="F328" i="1"/>
  <c r="G327" i="1"/>
  <c r="F327" i="1"/>
  <c r="G326" i="1"/>
  <c r="F326" i="1"/>
  <c r="G325" i="1"/>
  <c r="F325" i="1"/>
  <c r="G324" i="1"/>
  <c r="F324" i="1"/>
  <c r="G323" i="1"/>
  <c r="F323" i="1"/>
  <c r="G322" i="1"/>
  <c r="F322" i="1"/>
  <c r="G321" i="1"/>
  <c r="F321" i="1"/>
  <c r="G320" i="1"/>
  <c r="F320" i="1"/>
  <c r="G319" i="1"/>
  <c r="F319" i="1"/>
  <c r="G318" i="1"/>
  <c r="F318" i="1"/>
  <c r="G317" i="1"/>
  <c r="F317" i="1"/>
  <c r="G316" i="1"/>
  <c r="F316" i="1"/>
  <c r="G315" i="1"/>
  <c r="F315" i="1"/>
  <c r="G314" i="1"/>
  <c r="F314" i="1"/>
  <c r="G313" i="1"/>
  <c r="F313" i="1"/>
  <c r="G312" i="1"/>
  <c r="F312" i="1"/>
  <c r="G311" i="1"/>
  <c r="F311" i="1"/>
  <c r="G310" i="1"/>
  <c r="F310" i="1"/>
  <c r="G309" i="1"/>
  <c r="F309" i="1"/>
  <c r="G308" i="1"/>
  <c r="F308" i="1"/>
  <c r="G307" i="1"/>
  <c r="F307" i="1"/>
  <c r="G306" i="1"/>
  <c r="F306" i="1"/>
  <c r="G305" i="1"/>
  <c r="F305" i="1"/>
  <c r="G304" i="1"/>
  <c r="F304" i="1"/>
  <c r="G303" i="1"/>
  <c r="F303" i="1"/>
  <c r="G302" i="1"/>
  <c r="F302" i="1"/>
  <c r="G301" i="1"/>
  <c r="F301" i="1"/>
  <c r="G300" i="1"/>
  <c r="F300" i="1"/>
  <c r="G299" i="1"/>
  <c r="F299" i="1"/>
  <c r="G298" i="1"/>
  <c r="F298" i="1"/>
  <c r="G297" i="1"/>
  <c r="F297" i="1"/>
  <c r="G296" i="1"/>
  <c r="F296" i="1"/>
  <c r="G295" i="1"/>
  <c r="F295" i="1"/>
  <c r="G294" i="1"/>
  <c r="F294" i="1"/>
  <c r="G293" i="1"/>
  <c r="F293" i="1"/>
  <c r="G292" i="1"/>
  <c r="F292" i="1"/>
  <c r="G291" i="1"/>
  <c r="F291" i="1"/>
  <c r="G290" i="1"/>
  <c r="F290" i="1"/>
  <c r="G289" i="1"/>
  <c r="F289" i="1"/>
  <c r="G288" i="1"/>
  <c r="F288" i="1"/>
  <c r="G287" i="1"/>
  <c r="F287" i="1"/>
  <c r="G286" i="1"/>
  <c r="F286" i="1"/>
  <c r="G285" i="1"/>
  <c r="F285" i="1"/>
  <c r="G284" i="1"/>
  <c r="F284" i="1"/>
  <c r="G283" i="1"/>
  <c r="F283" i="1"/>
  <c r="G282" i="1"/>
  <c r="F282" i="1"/>
  <c r="G281" i="1"/>
  <c r="F281" i="1"/>
  <c r="G280" i="1"/>
  <c r="F280" i="1"/>
  <c r="G279" i="1"/>
  <c r="F279" i="1"/>
  <c r="G278" i="1"/>
  <c r="F278" i="1"/>
  <c r="G277" i="1"/>
  <c r="F277" i="1"/>
  <c r="G276" i="1"/>
  <c r="F276" i="1"/>
  <c r="G275" i="1"/>
  <c r="F275" i="1"/>
  <c r="G274" i="1"/>
  <c r="F274" i="1"/>
  <c r="G273" i="1"/>
  <c r="F273" i="1"/>
  <c r="G272" i="1"/>
  <c r="F272" i="1"/>
  <c r="G271" i="1"/>
  <c r="F271" i="1"/>
  <c r="G270" i="1"/>
  <c r="F270" i="1"/>
  <c r="G269" i="1"/>
  <c r="F269" i="1"/>
  <c r="G268" i="1"/>
  <c r="F268" i="1"/>
  <c r="G267" i="1"/>
  <c r="F267" i="1"/>
  <c r="G266" i="1"/>
  <c r="F266" i="1"/>
  <c r="G265" i="1"/>
  <c r="F265" i="1"/>
  <c r="G264" i="1"/>
  <c r="F264" i="1"/>
  <c r="G263" i="1"/>
  <c r="F263" i="1"/>
  <c r="G262" i="1"/>
  <c r="F262" i="1"/>
  <c r="G261" i="1"/>
  <c r="F261" i="1"/>
  <c r="G260" i="1"/>
  <c r="F260" i="1"/>
  <c r="G259" i="1"/>
  <c r="F259" i="1"/>
  <c r="G258" i="1"/>
  <c r="F258" i="1"/>
  <c r="G257" i="1"/>
  <c r="F257" i="1"/>
  <c r="G256" i="1"/>
  <c r="F256" i="1"/>
  <c r="G255" i="1"/>
  <c r="F255" i="1"/>
  <c r="G254" i="1"/>
  <c r="F254" i="1"/>
  <c r="G253" i="1"/>
  <c r="F253" i="1"/>
  <c r="G252" i="1"/>
  <c r="F252" i="1"/>
  <c r="G251" i="1"/>
  <c r="F251" i="1"/>
  <c r="G250" i="1"/>
  <c r="F250" i="1"/>
  <c r="G96" i="1"/>
  <c r="F96" i="1"/>
  <c r="G95" i="1"/>
  <c r="F95" i="1"/>
  <c r="G94" i="1"/>
  <c r="F94" i="1"/>
  <c r="G93" i="1"/>
  <c r="F93" i="1"/>
  <c r="G92" i="1"/>
  <c r="F92" i="1"/>
  <c r="G91" i="1"/>
  <c r="F91" i="1"/>
  <c r="G90" i="1"/>
  <c r="F90" i="1"/>
  <c r="G89" i="1"/>
  <c r="F89" i="1"/>
  <c r="G88" i="1"/>
  <c r="F88" i="1"/>
  <c r="G87" i="1"/>
  <c r="F87" i="1"/>
  <c r="G86" i="1"/>
  <c r="F86" i="1"/>
  <c r="G85" i="1"/>
  <c r="F85" i="1"/>
  <c r="G84" i="1"/>
  <c r="F84" i="1"/>
  <c r="G83" i="1"/>
  <c r="F83" i="1"/>
  <c r="G82" i="1"/>
  <c r="F82" i="1"/>
  <c r="G81" i="1"/>
  <c r="F81" i="1"/>
  <c r="G80" i="1"/>
  <c r="F80" i="1"/>
  <c r="G79" i="1"/>
  <c r="F79" i="1"/>
  <c r="G78" i="1"/>
  <c r="F78" i="1"/>
  <c r="G77" i="1"/>
  <c r="F77" i="1"/>
  <c r="G76" i="1"/>
  <c r="F76" i="1"/>
  <c r="G75" i="1"/>
  <c r="F75" i="1"/>
  <c r="G74" i="1"/>
  <c r="F74" i="1"/>
  <c r="G73" i="1"/>
  <c r="F73" i="1"/>
  <c r="G72" i="1"/>
  <c r="F72" i="1"/>
  <c r="G71" i="1"/>
  <c r="F71" i="1"/>
  <c r="G70" i="1"/>
  <c r="F70" i="1"/>
  <c r="G69" i="1"/>
  <c r="F69" i="1"/>
  <c r="G68" i="1"/>
  <c r="F68" i="1"/>
  <c r="G67" i="1"/>
  <c r="F67" i="1"/>
  <c r="G66" i="1"/>
  <c r="F66" i="1"/>
  <c r="G65" i="1"/>
  <c r="F65" i="1"/>
  <c r="G64" i="1"/>
  <c r="F64" i="1"/>
  <c r="G63" i="1"/>
  <c r="F63" i="1"/>
  <c r="G62" i="1"/>
  <c r="F62" i="1"/>
  <c r="G61" i="1"/>
  <c r="F61" i="1"/>
  <c r="G60" i="1"/>
  <c r="F60" i="1"/>
  <c r="G59" i="1"/>
  <c r="F59" i="1"/>
  <c r="G58" i="1"/>
  <c r="F58" i="1"/>
  <c r="G57" i="1"/>
  <c r="F57" i="1"/>
  <c r="G56" i="1"/>
  <c r="F56" i="1"/>
  <c r="G55" i="1"/>
  <c r="F55" i="1"/>
  <c r="G54" i="1"/>
  <c r="F54" i="1"/>
  <c r="G53" i="1"/>
  <c r="F53" i="1"/>
  <c r="G52" i="1"/>
  <c r="F52" i="1"/>
  <c r="G51" i="1"/>
  <c r="F51" i="1"/>
  <c r="G50" i="1"/>
  <c r="F50" i="1"/>
  <c r="G49" i="1"/>
  <c r="F49" i="1"/>
  <c r="G48" i="1"/>
  <c r="F48" i="1"/>
  <c r="G47" i="1"/>
  <c r="F47" i="1"/>
  <c r="G46" i="1"/>
  <c r="F46" i="1"/>
  <c r="G45" i="1"/>
  <c r="F45" i="1"/>
  <c r="G44" i="1"/>
  <c r="F44" i="1"/>
  <c r="G43" i="1"/>
  <c r="F43" i="1"/>
  <c r="G42" i="1"/>
  <c r="F42" i="1"/>
  <c r="G41" i="1"/>
  <c r="F41" i="1"/>
  <c r="G40" i="1"/>
  <c r="F40" i="1"/>
  <c r="G39" i="1"/>
  <c r="F39" i="1"/>
  <c r="G38" i="1"/>
  <c r="F38" i="1"/>
  <c r="G37" i="1"/>
  <c r="F37" i="1"/>
  <c r="G36" i="1"/>
  <c r="F36" i="1"/>
  <c r="G35" i="1"/>
  <c r="F35" i="1"/>
  <c r="G34" i="1"/>
  <c r="F34" i="1"/>
  <c r="G33" i="1"/>
  <c r="F33" i="1"/>
  <c r="G32" i="1"/>
  <c r="F32" i="1"/>
  <c r="G31" i="1"/>
  <c r="F31" i="1"/>
  <c r="G30" i="1"/>
  <c r="F30" i="1"/>
  <c r="G29" i="1"/>
  <c r="F29" i="1"/>
  <c r="G28" i="1"/>
  <c r="F28" i="1"/>
  <c r="G27" i="1"/>
  <c r="F27" i="1"/>
  <c r="G26" i="1"/>
  <c r="F26" i="1"/>
  <c r="G25" i="1"/>
  <c r="F25" i="1"/>
  <c r="G24" i="1"/>
  <c r="F24" i="1"/>
  <c r="G23" i="1"/>
  <c r="F23" i="1"/>
  <c r="G22" i="1"/>
  <c r="F22" i="1"/>
  <c r="G21" i="1"/>
  <c r="F21" i="1"/>
  <c r="G20" i="1"/>
  <c r="F20" i="1"/>
  <c r="G19" i="1"/>
  <c r="F19" i="1"/>
  <c r="G18" i="1"/>
  <c r="F18" i="1"/>
  <c r="G17" i="1"/>
  <c r="F17" i="1"/>
  <c r="G16" i="1"/>
  <c r="F16" i="1"/>
  <c r="G15" i="1"/>
  <c r="F15" i="1"/>
  <c r="D607" i="1"/>
  <c r="E607" i="1"/>
  <c r="H17" i="4"/>
  <c r="I17" i="4"/>
  <c r="C15" i="9"/>
  <c r="C16" i="9"/>
  <c r="C17" i="9"/>
  <c r="C18" i="9"/>
  <c r="C19" i="9"/>
  <c r="C20" i="9"/>
  <c r="C21" i="9"/>
  <c r="C22" i="9"/>
  <c r="C23" i="9"/>
  <c r="X1246" i="4"/>
  <c r="X1247" i="4"/>
  <c r="X1248" i="4"/>
  <c r="X1249" i="4"/>
  <c r="X1250" i="4"/>
  <c r="X1251" i="4"/>
  <c r="X1252" i="4"/>
  <c r="X1253" i="4"/>
  <c r="X1254" i="4"/>
  <c r="X1255" i="4"/>
  <c r="X1256" i="4"/>
  <c r="X1257" i="4"/>
  <c r="X1258" i="4"/>
  <c r="X1259" i="4"/>
  <c r="X1260" i="4"/>
  <c r="X1261" i="4"/>
  <c r="X1262" i="4"/>
  <c r="X1263" i="4"/>
  <c r="X1264" i="4"/>
  <c r="X1265" i="4"/>
  <c r="X1266" i="4"/>
  <c r="X1267" i="4"/>
  <c r="X1268" i="4"/>
  <c r="X1269" i="4"/>
  <c r="X1270" i="4"/>
  <c r="X1271" i="4"/>
  <c r="X1272" i="4"/>
  <c r="X1273" i="4"/>
  <c r="X1274" i="4"/>
  <c r="X1275" i="4"/>
  <c r="X1276" i="4"/>
  <c r="X1277" i="4"/>
  <c r="X1278" i="4"/>
  <c r="X1279" i="4"/>
  <c r="X1280" i="4"/>
  <c r="X1281" i="4"/>
  <c r="X1282" i="4"/>
  <c r="X1283" i="4"/>
  <c r="X1284" i="4"/>
  <c r="X1285" i="4"/>
  <c r="X1286" i="4"/>
  <c r="X1287" i="4"/>
  <c r="X1288" i="4"/>
  <c r="X1289" i="4"/>
  <c r="X1290" i="4"/>
  <c r="X1291" i="4"/>
  <c r="X1292" i="4"/>
  <c r="X1293" i="4"/>
  <c r="X1294" i="4"/>
  <c r="X1295" i="4"/>
  <c r="X1296" i="4"/>
  <c r="X1297" i="4"/>
  <c r="X1298" i="4"/>
  <c r="X1299" i="4"/>
  <c r="X1300" i="4"/>
  <c r="X1301" i="4"/>
  <c r="X1302" i="4"/>
  <c r="X1303" i="4"/>
  <c r="X1304" i="4"/>
  <c r="X1305" i="4"/>
  <c r="X1306" i="4"/>
  <c r="X1307" i="4"/>
  <c r="X1308" i="4"/>
  <c r="X1309" i="4"/>
  <c r="X1310" i="4"/>
  <c r="X1311" i="4"/>
  <c r="X1312" i="4"/>
  <c r="X1313" i="4"/>
  <c r="X1314" i="4"/>
  <c r="X1315" i="4"/>
  <c r="X1316" i="4"/>
  <c r="X1317" i="4"/>
  <c r="X1318" i="4"/>
  <c r="X1319" i="4"/>
  <c r="X1320" i="4"/>
  <c r="X1321" i="4"/>
  <c r="X1322" i="4"/>
  <c r="X1323" i="4"/>
  <c r="X1324" i="4"/>
  <c r="X1325" i="4"/>
  <c r="X1326" i="4"/>
  <c r="X1327" i="4"/>
  <c r="X1328" i="4"/>
  <c r="X1329" i="4"/>
  <c r="X1330" i="4"/>
  <c r="X1331" i="4"/>
  <c r="X1332" i="4"/>
  <c r="X1333" i="4"/>
  <c r="X1334" i="4"/>
  <c r="X1335" i="4"/>
  <c r="X1336" i="4"/>
  <c r="X1337" i="4"/>
  <c r="X1338" i="4"/>
  <c r="X1339" i="4"/>
  <c r="X1340" i="4"/>
  <c r="X1341" i="4"/>
  <c r="X1342" i="4"/>
  <c r="X1343" i="4"/>
  <c r="X1344" i="4"/>
  <c r="X1345" i="4"/>
  <c r="X1346" i="4"/>
  <c r="X1347" i="4"/>
  <c r="X1348" i="4"/>
  <c r="X1349" i="4"/>
  <c r="X1350" i="4"/>
  <c r="X1351" i="4"/>
  <c r="X1352" i="4"/>
  <c r="X1353" i="4"/>
  <c r="X1354" i="4"/>
  <c r="X1355" i="4"/>
  <c r="X1356" i="4"/>
  <c r="X1357" i="4"/>
  <c r="X1358" i="4"/>
  <c r="X1359" i="4"/>
  <c r="X1360" i="4"/>
  <c r="X1361" i="4"/>
  <c r="X1362" i="4"/>
  <c r="X1363" i="4"/>
  <c r="X1364" i="4"/>
  <c r="X1365" i="4"/>
  <c r="X1366" i="4"/>
  <c r="X1367" i="4"/>
  <c r="X1368" i="4"/>
  <c r="X1369" i="4"/>
  <c r="X1370" i="4"/>
  <c r="X1371" i="4"/>
  <c r="X1372" i="4"/>
  <c r="X1373" i="4"/>
  <c r="X1374" i="4"/>
  <c r="X1375" i="4"/>
  <c r="X1376" i="4"/>
  <c r="X1377" i="4"/>
  <c r="X1378" i="4"/>
  <c r="X1379" i="4"/>
  <c r="X1380" i="4"/>
  <c r="X1381" i="4"/>
  <c r="X1382" i="4"/>
  <c r="X1383" i="4"/>
  <c r="X1384" i="4"/>
  <c r="X1385" i="4"/>
  <c r="X1386" i="4"/>
  <c r="X1387" i="4"/>
  <c r="X1388" i="4"/>
  <c r="X1389" i="4"/>
  <c r="X1390" i="4"/>
  <c r="X1391" i="4"/>
  <c r="X1392" i="4"/>
  <c r="X1393" i="4"/>
  <c r="X1394" i="4"/>
  <c r="X1395" i="4"/>
  <c r="X1396" i="4"/>
  <c r="X1397" i="4"/>
  <c r="X1398" i="4"/>
  <c r="X1399" i="4"/>
  <c r="X1400" i="4"/>
  <c r="X1401" i="4"/>
  <c r="X1402" i="4"/>
  <c r="X1403" i="4"/>
  <c r="X1404" i="4"/>
  <c r="X1405" i="4"/>
  <c r="X1406" i="4"/>
  <c r="X1407" i="4"/>
  <c r="X1408" i="4"/>
  <c r="X1409" i="4"/>
  <c r="X1410" i="4"/>
  <c r="X1411" i="4"/>
  <c r="X1412" i="4"/>
  <c r="X1413" i="4"/>
  <c r="X1414" i="4"/>
  <c r="X1415" i="4"/>
  <c r="X1416" i="4"/>
  <c r="X1417" i="4"/>
  <c r="X1418" i="4"/>
  <c r="X1419" i="4"/>
  <c r="X1420" i="4"/>
  <c r="X1421" i="4"/>
  <c r="X1422" i="4"/>
  <c r="X1423" i="4"/>
  <c r="X1424" i="4"/>
  <c r="X1425" i="4"/>
  <c r="X1426" i="4"/>
  <c r="X1427" i="4"/>
  <c r="X1428" i="4"/>
  <c r="X1429" i="4"/>
  <c r="X1430" i="4"/>
  <c r="X1431" i="4"/>
  <c r="X1432" i="4"/>
  <c r="X1433" i="4"/>
  <c r="X1434" i="4"/>
  <c r="X1435" i="4"/>
  <c r="X1436" i="4"/>
  <c r="X1437" i="4"/>
  <c r="X1438" i="4"/>
  <c r="X1439" i="4"/>
  <c r="X1440" i="4"/>
  <c r="X1441" i="4"/>
  <c r="X1442" i="4"/>
  <c r="X1443" i="4"/>
  <c r="X1444" i="4"/>
  <c r="X1445" i="4"/>
  <c r="X1446" i="4"/>
  <c r="X1447" i="4"/>
  <c r="X1448" i="4"/>
  <c r="X1449" i="4"/>
  <c r="X1450" i="4"/>
  <c r="X1451" i="4"/>
  <c r="X1452" i="4"/>
  <c r="X1453" i="4"/>
  <c r="X1454" i="4"/>
  <c r="X1455" i="4"/>
  <c r="X1456" i="4"/>
  <c r="X1457" i="4"/>
  <c r="X1458" i="4"/>
  <c r="X1459" i="4"/>
  <c r="X1460" i="4"/>
  <c r="X1461" i="4"/>
  <c r="X1462" i="4"/>
  <c r="X1463" i="4"/>
  <c r="X1464" i="4"/>
  <c r="X1465" i="4"/>
  <c r="X1466" i="4"/>
  <c r="X1467" i="4"/>
  <c r="X1468" i="4"/>
  <c r="X1469" i="4"/>
  <c r="X1470" i="4"/>
  <c r="X1471" i="4"/>
  <c r="X1472" i="4"/>
  <c r="X1473" i="4"/>
  <c r="X1474" i="4"/>
  <c r="X1475" i="4"/>
  <c r="X1476" i="4"/>
  <c r="X1477" i="4"/>
  <c r="X1478" i="4"/>
  <c r="X1479" i="4"/>
  <c r="X1480" i="4"/>
  <c r="X1481" i="4"/>
  <c r="X1482" i="4"/>
  <c r="X1483" i="4"/>
  <c r="X1484" i="4"/>
  <c r="X1485" i="4"/>
  <c r="X1486" i="4"/>
  <c r="X1487" i="4"/>
  <c r="X1488" i="4"/>
  <c r="X1489" i="4"/>
  <c r="X1490" i="4"/>
  <c r="X1491" i="4"/>
  <c r="X1492" i="4"/>
  <c r="X1493" i="4"/>
  <c r="X1494" i="4"/>
  <c r="X1495" i="4"/>
  <c r="X1496" i="4"/>
  <c r="X1497" i="4"/>
  <c r="X1498" i="4"/>
  <c r="X1499" i="4"/>
  <c r="X1500" i="4"/>
  <c r="X1501" i="4"/>
  <c r="X1502" i="4"/>
  <c r="X1503" i="4"/>
  <c r="X1504" i="4"/>
  <c r="X1505" i="4"/>
  <c r="X1506" i="4"/>
  <c r="X1507" i="4"/>
  <c r="X1508" i="4"/>
  <c r="X1509" i="4"/>
  <c r="X1510" i="4"/>
  <c r="X1511" i="4"/>
  <c r="X1512" i="4"/>
  <c r="X1513" i="4"/>
  <c r="X1514" i="4"/>
  <c r="X1515" i="4"/>
  <c r="X1516" i="4"/>
  <c r="X1517" i="4"/>
  <c r="X1518" i="4"/>
  <c r="X1519" i="4"/>
  <c r="X1520" i="4"/>
  <c r="X1521" i="4"/>
  <c r="X1522" i="4"/>
  <c r="X1523" i="4"/>
  <c r="X1524" i="4"/>
  <c r="X1525" i="4"/>
  <c r="X1526" i="4"/>
  <c r="X1527" i="4"/>
  <c r="X1528" i="4"/>
  <c r="X1529" i="4"/>
  <c r="X1530" i="4"/>
  <c r="X1531" i="4"/>
  <c r="X1532" i="4"/>
  <c r="X1533" i="4"/>
  <c r="X1534" i="4"/>
  <c r="X1535" i="4"/>
  <c r="X1536" i="4"/>
  <c r="X1537" i="4"/>
  <c r="X1538" i="4"/>
  <c r="X1539" i="4"/>
  <c r="X1540" i="4"/>
  <c r="X1541" i="4"/>
  <c r="X1542" i="4"/>
  <c r="X1543" i="4"/>
  <c r="X1544" i="4"/>
  <c r="X1545" i="4"/>
  <c r="X1546" i="4"/>
  <c r="X1547" i="4"/>
  <c r="X1548" i="4"/>
  <c r="X1549" i="4"/>
  <c r="X1550" i="4"/>
  <c r="X1551" i="4"/>
  <c r="X1552" i="4"/>
  <c r="X1553" i="4"/>
  <c r="X1554" i="4"/>
  <c r="X1555" i="4"/>
  <c r="X1556" i="4"/>
  <c r="X1557" i="4"/>
  <c r="X1558" i="4"/>
  <c r="X1559" i="4"/>
  <c r="X1560" i="4"/>
  <c r="X1561" i="4"/>
  <c r="X1562" i="4"/>
  <c r="X1563" i="4"/>
  <c r="X1564" i="4"/>
  <c r="X1565" i="4"/>
  <c r="X1566" i="4"/>
  <c r="X1567" i="4"/>
  <c r="X1568" i="4"/>
  <c r="X1569" i="4"/>
  <c r="X1570" i="4"/>
  <c r="X1571" i="4"/>
  <c r="X1572" i="4"/>
  <c r="X1573" i="4"/>
  <c r="X1574" i="4"/>
  <c r="X1575" i="4"/>
  <c r="X1576" i="4"/>
  <c r="X1577" i="4"/>
  <c r="X1578" i="4"/>
  <c r="X1579" i="4"/>
  <c r="X1580" i="4"/>
  <c r="X1581" i="4"/>
  <c r="X1582" i="4"/>
  <c r="X1583" i="4"/>
  <c r="X1584" i="4"/>
  <c r="X1585" i="4"/>
  <c r="X1586" i="4"/>
  <c r="X1587" i="4"/>
  <c r="X1588" i="4"/>
  <c r="X1589" i="4"/>
  <c r="X1590" i="4"/>
  <c r="X1591" i="4"/>
  <c r="X1592" i="4"/>
  <c r="X1593" i="4"/>
  <c r="X1594" i="4"/>
  <c r="X1595" i="4"/>
  <c r="X1596" i="4"/>
  <c r="X1597" i="4"/>
  <c r="X1598" i="4"/>
  <c r="X1599" i="4"/>
  <c r="X1600" i="4"/>
  <c r="X1601" i="4"/>
  <c r="X1602" i="4"/>
  <c r="X1603" i="4"/>
  <c r="X1604" i="4"/>
  <c r="X1605" i="4"/>
  <c r="X1606" i="4"/>
  <c r="X1607" i="4"/>
  <c r="X1608" i="4"/>
  <c r="X1609" i="4"/>
  <c r="X1610" i="4"/>
  <c r="X1611" i="4"/>
  <c r="X1612" i="4"/>
  <c r="X1613" i="4"/>
  <c r="X1614" i="4"/>
  <c r="X1615" i="4"/>
  <c r="X1616" i="4"/>
  <c r="X1617" i="4"/>
  <c r="X1618" i="4"/>
  <c r="X1619" i="4"/>
  <c r="X1620" i="4"/>
  <c r="X1621" i="4"/>
  <c r="X1622" i="4"/>
  <c r="X1623" i="4"/>
  <c r="X1624" i="4"/>
  <c r="X1625" i="4"/>
  <c r="X1626" i="4"/>
  <c r="X1627" i="4"/>
  <c r="X1628" i="4"/>
  <c r="X1629" i="4"/>
  <c r="X1630" i="4"/>
  <c r="X1631" i="4"/>
  <c r="X1632" i="4"/>
  <c r="X1633" i="4"/>
  <c r="X1634" i="4"/>
  <c r="X1635" i="4"/>
  <c r="X1636" i="4"/>
  <c r="X1637" i="4"/>
  <c r="X1638" i="4"/>
  <c r="X1639" i="4"/>
  <c r="X1640" i="4"/>
  <c r="X1641" i="4"/>
  <c r="X1642" i="4"/>
  <c r="X1643" i="4"/>
  <c r="X1644" i="4"/>
  <c r="X1645" i="4"/>
  <c r="X1646" i="4"/>
  <c r="X1647" i="4"/>
  <c r="X1648" i="4"/>
  <c r="X1649" i="4"/>
  <c r="X1650" i="4"/>
  <c r="X1651" i="4"/>
  <c r="X1652" i="4"/>
  <c r="X1653" i="4"/>
  <c r="X1654" i="4"/>
  <c r="X1655" i="4"/>
  <c r="X1656" i="4"/>
  <c r="X1657" i="4"/>
  <c r="X1658" i="4"/>
  <c r="X1659" i="4"/>
  <c r="X1660" i="4"/>
  <c r="X1661" i="4"/>
  <c r="X1662" i="4"/>
  <c r="X1663" i="4"/>
  <c r="X1664" i="4"/>
  <c r="X1665" i="4"/>
  <c r="X1666" i="4"/>
  <c r="X1667" i="4"/>
  <c r="X1668" i="4"/>
  <c r="X1669" i="4"/>
  <c r="X1670" i="4"/>
  <c r="X1671" i="4"/>
  <c r="X1672" i="4"/>
  <c r="X1673" i="4"/>
  <c r="X1674" i="4"/>
  <c r="X1675" i="4"/>
  <c r="X1676" i="4"/>
  <c r="X1677" i="4"/>
  <c r="X1678" i="4"/>
  <c r="X1679" i="4"/>
  <c r="X1680" i="4"/>
  <c r="X1681" i="4"/>
  <c r="X1682" i="4"/>
  <c r="X1683" i="4"/>
  <c r="X1684" i="4"/>
  <c r="X1685" i="4"/>
  <c r="X1686" i="4"/>
  <c r="X1687" i="4"/>
  <c r="X1688" i="4"/>
  <c r="X1689" i="4"/>
  <c r="X1690" i="4"/>
  <c r="X1691" i="4"/>
  <c r="X1692" i="4"/>
  <c r="X1693" i="4"/>
  <c r="X1694" i="4"/>
  <c r="X1695" i="4"/>
  <c r="X1696" i="4"/>
  <c r="X1697" i="4"/>
  <c r="X1698" i="4"/>
  <c r="X1699" i="4"/>
  <c r="X1700" i="4"/>
  <c r="X1701" i="4"/>
  <c r="X1702" i="4"/>
  <c r="X1703" i="4"/>
  <c r="X1704" i="4"/>
  <c r="X1705" i="4"/>
  <c r="X1706" i="4"/>
  <c r="X1707" i="4"/>
  <c r="X1708" i="4"/>
  <c r="X1709" i="4"/>
  <c r="X1710" i="4"/>
  <c r="X1711" i="4"/>
  <c r="X1712" i="4"/>
  <c r="X1713" i="4"/>
  <c r="X1714" i="4"/>
  <c r="X1715" i="4"/>
  <c r="X1716" i="4"/>
  <c r="X1717" i="4"/>
  <c r="X1718" i="4"/>
  <c r="X1719" i="4"/>
  <c r="X1720" i="4"/>
  <c r="X1721" i="4"/>
  <c r="X1722" i="4"/>
  <c r="X1723" i="4"/>
  <c r="X1724" i="4"/>
  <c r="X1725" i="4"/>
  <c r="X1726" i="4"/>
  <c r="X1727" i="4"/>
  <c r="X1728" i="4"/>
  <c r="X1729" i="4"/>
  <c r="X1730" i="4"/>
  <c r="X1731" i="4"/>
  <c r="X1732" i="4"/>
  <c r="X1733" i="4"/>
  <c r="X1734" i="4"/>
  <c r="X1735" i="4"/>
  <c r="X1736" i="4"/>
  <c r="X1737" i="4"/>
  <c r="X1738" i="4"/>
  <c r="X1739" i="4"/>
  <c r="X1740" i="4"/>
  <c r="X1741" i="4"/>
  <c r="X1742" i="4"/>
  <c r="X1743" i="4"/>
  <c r="X1744" i="4"/>
  <c r="X1745" i="4"/>
  <c r="X1746" i="4"/>
  <c r="X1747" i="4"/>
  <c r="X1748" i="4"/>
  <c r="X1749" i="4"/>
  <c r="X1750" i="4"/>
  <c r="X1751" i="4"/>
  <c r="X1752" i="4"/>
  <c r="X1753" i="4"/>
  <c r="X1754" i="4"/>
  <c r="X1755" i="4"/>
  <c r="X1756" i="4"/>
  <c r="X1757" i="4"/>
  <c r="X1758" i="4"/>
  <c r="X1759" i="4"/>
  <c r="X1760" i="4"/>
  <c r="X1761" i="4"/>
  <c r="X1762" i="4"/>
  <c r="X1763" i="4"/>
  <c r="X1764" i="4"/>
  <c r="X1765" i="4"/>
  <c r="X1766" i="4"/>
  <c r="X1767" i="4"/>
  <c r="X1768" i="4"/>
  <c r="X1769" i="4"/>
  <c r="X1770" i="4"/>
  <c r="X1771" i="4"/>
  <c r="X1772" i="4"/>
  <c r="X1773" i="4"/>
  <c r="X1774" i="4"/>
  <c r="X1775" i="4"/>
  <c r="X1776" i="4"/>
  <c r="X1777" i="4"/>
  <c r="X1778" i="4"/>
  <c r="X1779" i="4"/>
  <c r="X1780" i="4"/>
  <c r="X1781" i="4"/>
  <c r="X1782" i="4"/>
  <c r="X1783" i="4"/>
  <c r="X1784" i="4"/>
  <c r="X1785" i="4"/>
  <c r="X1786" i="4"/>
  <c r="X1787" i="4"/>
  <c r="X1788" i="4"/>
  <c r="X1789" i="4"/>
  <c r="X1790" i="4"/>
  <c r="X1791" i="4"/>
  <c r="X1792" i="4"/>
  <c r="X1793" i="4"/>
  <c r="X1794" i="4"/>
  <c r="X1795" i="4"/>
  <c r="X1796" i="4"/>
  <c r="X1797" i="4"/>
  <c r="X1798" i="4"/>
  <c r="X1799" i="4"/>
  <c r="X1800" i="4"/>
  <c r="X1801" i="4"/>
  <c r="X1802" i="4"/>
  <c r="X1803" i="4"/>
  <c r="X1804" i="4"/>
  <c r="X1805" i="4"/>
  <c r="X1806" i="4"/>
  <c r="X1807" i="4"/>
  <c r="X1808" i="4"/>
  <c r="X1809" i="4"/>
  <c r="X1810" i="4"/>
  <c r="X1811" i="4"/>
  <c r="X1812" i="4"/>
  <c r="X1813" i="4"/>
  <c r="X1814" i="4"/>
  <c r="X1815" i="4"/>
  <c r="X1816" i="4"/>
  <c r="X1817" i="4"/>
  <c r="X1818" i="4"/>
  <c r="X1819" i="4"/>
  <c r="X1820" i="4"/>
  <c r="X1821" i="4"/>
  <c r="X1822" i="4"/>
  <c r="X1823" i="4"/>
  <c r="X1824" i="4"/>
  <c r="X1825" i="4"/>
  <c r="X1826" i="4"/>
  <c r="X1827" i="4"/>
  <c r="X1828" i="4"/>
  <c r="X1829" i="4"/>
  <c r="X1830" i="4"/>
  <c r="X1831" i="4"/>
  <c r="X1832" i="4"/>
  <c r="X1833" i="4"/>
  <c r="X1834" i="4"/>
  <c r="X1835" i="4"/>
  <c r="X1836" i="4"/>
  <c r="X1837" i="4"/>
  <c r="X1838" i="4"/>
  <c r="X1839" i="4"/>
  <c r="X1840" i="4"/>
  <c r="X1841" i="4"/>
  <c r="X1842" i="4"/>
  <c r="X1843" i="4"/>
  <c r="X1844" i="4"/>
  <c r="X1845" i="4"/>
  <c r="X1846" i="4"/>
  <c r="X1847" i="4"/>
  <c r="X1848" i="4"/>
  <c r="X1849" i="4"/>
  <c r="X1850" i="4"/>
  <c r="X1851" i="4"/>
  <c r="X1852" i="4"/>
  <c r="X1853" i="4"/>
  <c r="X1854" i="4"/>
  <c r="X1855" i="4"/>
  <c r="X1856" i="4"/>
  <c r="X1857" i="4"/>
  <c r="X1858" i="4"/>
  <c r="X1859" i="4"/>
  <c r="X1860" i="4"/>
  <c r="X1861" i="4"/>
  <c r="X1862" i="4"/>
  <c r="X1863" i="4"/>
  <c r="X1864" i="4"/>
  <c r="X1865" i="4"/>
  <c r="X1866" i="4"/>
  <c r="X1867" i="4"/>
  <c r="X1868" i="4"/>
  <c r="X1869" i="4"/>
  <c r="X1870" i="4"/>
  <c r="X1871" i="4"/>
  <c r="X1872" i="4"/>
  <c r="X1873" i="4"/>
  <c r="X1874" i="4"/>
  <c r="X1875" i="4"/>
  <c r="X1876" i="4"/>
  <c r="X1877" i="4"/>
  <c r="X1878" i="4"/>
  <c r="X1879" i="4"/>
  <c r="X1880" i="4"/>
  <c r="X1881" i="4"/>
  <c r="X1882" i="4"/>
  <c r="X1883" i="4"/>
  <c r="X1884" i="4"/>
  <c r="X1885" i="4"/>
  <c r="X1886" i="4"/>
  <c r="X1887" i="4"/>
  <c r="X1888" i="4"/>
  <c r="X1889" i="4"/>
  <c r="X1890" i="4"/>
  <c r="X1891" i="4"/>
  <c r="X1892" i="4"/>
  <c r="X1893" i="4"/>
  <c r="X1894" i="4"/>
  <c r="X1895" i="4"/>
  <c r="X1896" i="4"/>
  <c r="X1897" i="4"/>
  <c r="X1898" i="4"/>
  <c r="X1899" i="4"/>
  <c r="X1900" i="4"/>
  <c r="X1901" i="4"/>
  <c r="X1902" i="4"/>
  <c r="X1903" i="4"/>
  <c r="X1904" i="4"/>
  <c r="X1905" i="4"/>
  <c r="X1906" i="4"/>
  <c r="X1907" i="4"/>
  <c r="X1908" i="4"/>
  <c r="X1909" i="4"/>
  <c r="X1910" i="4"/>
  <c r="X1911" i="4"/>
  <c r="X1912" i="4"/>
  <c r="X1913" i="4"/>
  <c r="X1914" i="4"/>
  <c r="X1915" i="4"/>
  <c r="X1916" i="4"/>
  <c r="X1917" i="4"/>
  <c r="X1918" i="4"/>
  <c r="X1919" i="4"/>
  <c r="X1920" i="4"/>
  <c r="X1921" i="4"/>
  <c r="X1922" i="4"/>
  <c r="X1923" i="4"/>
  <c r="X1924" i="4"/>
  <c r="X1925" i="4"/>
  <c r="X1926" i="4"/>
  <c r="X1927" i="4"/>
  <c r="X1928" i="4"/>
  <c r="X1929" i="4"/>
  <c r="X1930" i="4"/>
  <c r="X1931" i="4"/>
  <c r="X1932" i="4"/>
  <c r="X1933" i="4"/>
  <c r="X1934" i="4"/>
  <c r="X1935" i="4"/>
  <c r="X1936" i="4"/>
  <c r="X1937" i="4"/>
  <c r="X1938" i="4"/>
  <c r="X1939" i="4"/>
  <c r="X1940" i="4"/>
  <c r="X1941" i="4"/>
  <c r="X1942" i="4"/>
  <c r="X1943" i="4"/>
  <c r="X1944" i="4"/>
  <c r="X1945" i="4"/>
  <c r="X1946" i="4"/>
  <c r="X1947" i="4"/>
  <c r="X1948" i="4"/>
  <c r="X1949" i="4"/>
  <c r="X1950" i="4"/>
  <c r="X1951" i="4"/>
  <c r="X1952" i="4"/>
  <c r="X1953" i="4"/>
  <c r="X1954" i="4"/>
  <c r="X1955" i="4"/>
  <c r="X1956" i="4"/>
  <c r="X1957" i="4"/>
  <c r="X1958" i="4"/>
  <c r="X1959" i="4"/>
  <c r="X1960" i="4"/>
  <c r="X1961" i="4"/>
  <c r="X1962" i="4"/>
  <c r="X1963" i="4"/>
  <c r="X1964" i="4"/>
  <c r="X1965" i="4"/>
  <c r="AA19" i="4"/>
  <c r="AA20" i="4"/>
  <c r="AA21" i="4"/>
  <c r="AA22" i="4"/>
  <c r="AA23" i="4"/>
  <c r="AA24" i="4"/>
  <c r="AA25" i="4"/>
  <c r="AA26" i="4"/>
  <c r="AA27" i="4"/>
  <c r="AA28" i="4"/>
  <c r="AA29" i="4"/>
  <c r="AA30" i="4"/>
  <c r="AA31" i="4"/>
  <c r="AA32" i="4"/>
  <c r="AA33" i="4"/>
  <c r="AA34" i="4"/>
  <c r="AA35" i="4"/>
  <c r="AA36" i="4"/>
  <c r="AA37" i="4"/>
  <c r="AA38" i="4"/>
  <c r="AA39" i="4"/>
  <c r="AA40" i="4"/>
  <c r="AA41" i="4"/>
  <c r="AA42" i="4"/>
  <c r="AA43" i="4"/>
  <c r="AA44" i="4"/>
  <c r="AA45" i="4"/>
  <c r="AA46" i="4"/>
  <c r="AA47" i="4"/>
  <c r="AA48" i="4"/>
  <c r="AA49" i="4"/>
  <c r="AA50" i="4"/>
  <c r="AA51" i="4"/>
  <c r="AA52" i="4"/>
  <c r="AA53" i="4"/>
  <c r="AA54" i="4"/>
  <c r="AA55" i="4"/>
  <c r="AA56" i="4"/>
  <c r="AA57" i="4"/>
  <c r="AA58" i="4"/>
  <c r="AA59" i="4"/>
  <c r="AA60" i="4"/>
  <c r="AA61" i="4"/>
  <c r="AA62" i="4"/>
  <c r="AA63" i="4"/>
  <c r="AA64" i="4"/>
  <c r="AA65" i="4"/>
  <c r="AA66" i="4"/>
  <c r="AA67" i="4"/>
  <c r="AA68" i="4"/>
  <c r="AA69" i="4"/>
  <c r="AA70" i="4"/>
  <c r="AA71" i="4"/>
  <c r="AA72" i="4"/>
  <c r="AA73" i="4"/>
  <c r="AA74" i="4"/>
  <c r="AA75" i="4"/>
  <c r="AA76" i="4"/>
  <c r="AA77" i="4"/>
  <c r="AA78" i="4"/>
  <c r="AA79" i="4"/>
  <c r="AA80" i="4"/>
  <c r="AA81" i="4"/>
  <c r="AA82" i="4"/>
  <c r="AA83" i="4"/>
  <c r="AA84" i="4"/>
  <c r="AA85" i="4"/>
  <c r="AA86" i="4"/>
  <c r="AA87" i="4"/>
  <c r="AA88" i="4"/>
  <c r="AA89" i="4"/>
  <c r="AA90" i="4"/>
  <c r="AA91" i="4"/>
  <c r="AA92" i="4"/>
  <c r="AA93" i="4"/>
  <c r="AA94" i="4"/>
  <c r="AA95" i="4"/>
  <c r="AA96" i="4"/>
  <c r="AA97" i="4"/>
  <c r="AA98" i="4"/>
  <c r="AA99" i="4"/>
  <c r="AA100" i="4"/>
  <c r="AA101" i="4"/>
  <c r="AA102" i="4"/>
  <c r="AA103" i="4"/>
  <c r="AA104" i="4"/>
  <c r="AA105" i="4"/>
  <c r="AA106" i="4"/>
  <c r="AA107" i="4"/>
  <c r="AA108" i="4"/>
  <c r="AA109" i="4"/>
  <c r="AA110" i="4"/>
  <c r="AA111" i="4"/>
  <c r="AA112" i="4"/>
  <c r="AA113" i="4"/>
  <c r="AA114" i="4"/>
  <c r="AA115" i="4"/>
  <c r="AA116" i="4"/>
  <c r="AA117" i="4"/>
  <c r="AA118" i="4"/>
  <c r="AA119" i="4"/>
  <c r="AA120" i="4"/>
  <c r="AA121" i="4"/>
  <c r="AA122" i="4"/>
  <c r="AA123" i="4"/>
  <c r="AA124" i="4"/>
  <c r="AA125" i="4"/>
  <c r="AA126" i="4"/>
  <c r="AA127" i="4"/>
  <c r="AA128" i="4"/>
  <c r="AA129" i="4"/>
  <c r="AA130" i="4"/>
  <c r="AA131" i="4"/>
  <c r="AA132" i="4"/>
  <c r="AA133" i="4"/>
  <c r="AA134" i="4"/>
  <c r="AA135" i="4"/>
  <c r="AA136" i="4"/>
  <c r="AA137" i="4"/>
  <c r="AA138" i="4"/>
  <c r="AA139" i="4"/>
  <c r="AA140" i="4"/>
  <c r="AA141" i="4"/>
  <c r="AA142" i="4"/>
  <c r="AA143" i="4"/>
  <c r="AA144" i="4"/>
  <c r="AA145" i="4"/>
  <c r="AA146" i="4"/>
  <c r="AA147" i="4"/>
  <c r="AA148" i="4"/>
  <c r="AA149" i="4"/>
  <c r="AA150" i="4"/>
  <c r="AA151" i="4"/>
  <c r="AA152" i="4"/>
  <c r="AA153" i="4"/>
  <c r="AA154" i="4"/>
  <c r="AA155" i="4"/>
  <c r="AA156" i="4"/>
  <c r="AA157" i="4"/>
  <c r="AA158" i="4"/>
  <c r="AA159" i="4"/>
  <c r="AA160" i="4"/>
  <c r="AA161" i="4"/>
  <c r="AA162" i="4"/>
  <c r="AA163" i="4"/>
  <c r="AA164" i="4"/>
  <c r="AA165" i="4"/>
  <c r="AA166" i="4"/>
  <c r="AA167" i="4"/>
  <c r="AA168" i="4"/>
  <c r="AA169" i="4"/>
  <c r="AA170" i="4"/>
  <c r="AA171" i="4"/>
  <c r="AA172" i="4"/>
  <c r="AA173" i="4"/>
  <c r="AA174" i="4"/>
  <c r="AA175" i="4"/>
  <c r="AA176" i="4"/>
  <c r="AA177" i="4"/>
  <c r="AA178" i="4"/>
  <c r="AA179" i="4"/>
  <c r="AA180" i="4"/>
  <c r="AA181" i="4"/>
  <c r="AA182" i="4"/>
  <c r="AA183" i="4"/>
  <c r="AA184" i="4"/>
  <c r="AA185" i="4"/>
  <c r="AA186" i="4"/>
  <c r="AA187" i="4"/>
  <c r="AA188" i="4"/>
  <c r="AA189" i="4"/>
  <c r="AA190" i="4"/>
  <c r="AA191" i="4"/>
  <c r="AA192" i="4"/>
  <c r="AA193" i="4"/>
  <c r="AA194" i="4"/>
  <c r="AA195" i="4"/>
  <c r="AA196" i="4"/>
  <c r="AA197" i="4"/>
  <c r="AA198" i="4"/>
  <c r="AA199" i="4"/>
  <c r="AA200" i="4"/>
  <c r="AA201" i="4"/>
  <c r="AA202" i="4"/>
  <c r="AA203" i="4"/>
  <c r="AA204" i="4"/>
  <c r="AA205" i="4"/>
  <c r="AA206" i="4"/>
  <c r="AA207" i="4"/>
  <c r="AA208" i="4"/>
  <c r="AA209" i="4"/>
  <c r="AA210" i="4"/>
  <c r="AA211" i="4"/>
  <c r="AA212" i="4"/>
  <c r="AA213" i="4"/>
  <c r="AA214" i="4"/>
  <c r="AA215" i="4"/>
  <c r="AA216" i="4"/>
  <c r="AA217" i="4"/>
  <c r="AA218" i="4"/>
  <c r="AA219" i="4"/>
  <c r="AA220" i="4"/>
  <c r="AA221" i="4"/>
  <c r="AA222" i="4"/>
  <c r="AA223" i="4"/>
  <c r="AA224" i="4"/>
  <c r="AA225" i="4"/>
  <c r="AA226" i="4"/>
  <c r="AA227" i="4"/>
  <c r="AA228" i="4"/>
  <c r="AA229" i="4"/>
  <c r="AA230" i="4"/>
  <c r="AA231" i="4"/>
  <c r="AA232" i="4"/>
  <c r="AA233" i="4"/>
  <c r="AA234" i="4"/>
  <c r="AA235" i="4"/>
  <c r="AA236" i="4"/>
  <c r="AA237" i="4"/>
  <c r="AA238" i="4"/>
  <c r="AA239" i="4"/>
  <c r="AA240" i="4"/>
  <c r="AA241" i="4"/>
  <c r="AA242" i="4"/>
  <c r="AA243" i="4"/>
  <c r="AA244" i="4"/>
  <c r="AA245" i="4"/>
  <c r="AA246" i="4"/>
  <c r="AA247" i="4"/>
  <c r="AA248" i="4"/>
  <c r="AA249" i="4"/>
  <c r="AA250" i="4"/>
  <c r="AA251" i="4"/>
  <c r="AA252" i="4"/>
  <c r="AA253" i="4"/>
  <c r="AA254" i="4"/>
  <c r="AA255" i="4"/>
  <c r="AA256" i="4"/>
  <c r="AA257" i="4"/>
  <c r="AA258" i="4"/>
  <c r="AA259" i="4"/>
  <c r="AA260" i="4"/>
  <c r="AA261" i="4"/>
  <c r="AA262" i="4"/>
  <c r="AA263" i="4"/>
  <c r="AA264" i="4"/>
  <c r="AA265" i="4"/>
  <c r="AA266" i="4"/>
  <c r="AA267" i="4"/>
  <c r="AA268" i="4"/>
  <c r="AA269" i="4"/>
  <c r="AA270" i="4"/>
  <c r="AA271" i="4"/>
  <c r="AA272" i="4"/>
  <c r="AA273" i="4"/>
  <c r="AA274" i="4"/>
  <c r="AA275" i="4"/>
  <c r="AA276" i="4"/>
  <c r="AA277" i="4"/>
  <c r="AA278" i="4"/>
  <c r="AA279" i="4"/>
  <c r="AA280" i="4"/>
  <c r="AA281" i="4"/>
  <c r="AA282" i="4"/>
  <c r="AA283" i="4"/>
  <c r="AA284" i="4"/>
  <c r="AA285" i="4"/>
  <c r="AA286" i="4"/>
  <c r="AA287" i="4"/>
  <c r="AA288" i="4"/>
  <c r="AA289" i="4"/>
  <c r="AA290" i="4"/>
  <c r="AA291" i="4"/>
  <c r="AA292" i="4"/>
  <c r="AA293" i="4"/>
  <c r="AA294" i="4"/>
  <c r="AA295" i="4"/>
  <c r="AA296" i="4"/>
  <c r="AA297" i="4"/>
  <c r="AA298" i="4"/>
  <c r="AA299" i="4"/>
  <c r="AA300" i="4"/>
  <c r="AA301" i="4"/>
  <c r="AA302" i="4"/>
  <c r="AA303" i="4"/>
  <c r="AA304" i="4"/>
  <c r="AA305" i="4"/>
  <c r="AA306" i="4"/>
  <c r="AA307" i="4"/>
  <c r="AA308" i="4"/>
  <c r="AA309" i="4"/>
  <c r="AA310" i="4"/>
  <c r="AA311" i="4"/>
  <c r="AA312" i="4"/>
  <c r="AA313" i="4"/>
  <c r="AA314" i="4"/>
  <c r="AA315" i="4"/>
  <c r="AA316" i="4"/>
  <c r="AA317" i="4"/>
  <c r="AA318" i="4"/>
  <c r="AA319" i="4"/>
  <c r="AA320" i="4"/>
  <c r="AA321" i="4"/>
  <c r="AA322" i="4"/>
  <c r="AA323" i="4"/>
  <c r="AA324" i="4"/>
  <c r="AA325" i="4"/>
  <c r="AA326" i="4"/>
  <c r="AA327" i="4"/>
  <c r="AA328" i="4"/>
  <c r="AA329" i="4"/>
  <c r="AA330" i="4"/>
  <c r="AA331" i="4"/>
  <c r="AA332" i="4"/>
  <c r="AA333" i="4"/>
  <c r="AA334" i="4"/>
  <c r="AA335" i="4"/>
  <c r="AA336" i="4"/>
  <c r="AA337" i="4"/>
  <c r="AA338" i="4"/>
  <c r="AA339" i="4"/>
  <c r="AA340" i="4"/>
  <c r="AA341" i="4"/>
  <c r="AA342" i="4"/>
  <c r="AA343" i="4"/>
  <c r="AA344" i="4"/>
  <c r="AA345" i="4"/>
  <c r="AA346" i="4"/>
  <c r="AA347" i="4"/>
  <c r="AA348" i="4"/>
  <c r="AA349" i="4"/>
  <c r="AA350" i="4"/>
  <c r="AA351" i="4"/>
  <c r="AA352" i="4"/>
  <c r="AA353" i="4"/>
  <c r="AA354" i="4"/>
  <c r="AA355" i="4"/>
  <c r="AA356" i="4"/>
  <c r="AA357" i="4"/>
  <c r="AA358" i="4"/>
  <c r="AA359" i="4"/>
  <c r="AA360" i="4"/>
  <c r="AA361" i="4"/>
  <c r="AA362" i="4"/>
  <c r="AA363" i="4"/>
  <c r="AA364" i="4"/>
  <c r="AA365" i="4"/>
  <c r="AA366" i="4"/>
  <c r="AA367" i="4"/>
  <c r="AA368" i="4"/>
  <c r="AA369" i="4"/>
  <c r="AA370" i="4"/>
  <c r="AA371" i="4"/>
  <c r="AA372" i="4"/>
  <c r="AA373" i="4"/>
  <c r="AA374" i="4"/>
  <c r="AA375" i="4"/>
  <c r="AA376" i="4"/>
  <c r="AA377" i="4"/>
  <c r="AA378" i="4"/>
  <c r="AA379" i="4"/>
  <c r="AA380" i="4"/>
  <c r="AA381" i="4"/>
  <c r="AA382" i="4"/>
  <c r="AA383" i="4"/>
  <c r="AA384" i="4"/>
  <c r="AA385" i="4"/>
  <c r="AA386" i="4"/>
  <c r="AA387" i="4"/>
  <c r="AA388" i="4"/>
  <c r="AA389" i="4"/>
  <c r="AA390" i="4"/>
  <c r="AA391" i="4"/>
  <c r="AA392" i="4"/>
  <c r="AA393" i="4"/>
  <c r="AA394" i="4"/>
  <c r="AA395" i="4"/>
  <c r="AA396" i="4"/>
  <c r="AA397" i="4"/>
  <c r="AA398" i="4"/>
  <c r="AA399" i="4"/>
  <c r="AA400" i="4"/>
  <c r="AA401" i="4"/>
  <c r="AA402" i="4"/>
  <c r="AA403" i="4"/>
  <c r="AA404" i="4"/>
  <c r="AA405" i="4"/>
  <c r="AA406" i="4"/>
  <c r="AA407" i="4"/>
  <c r="AA408" i="4"/>
  <c r="AA409" i="4"/>
  <c r="AA410" i="4"/>
  <c r="AA411" i="4"/>
  <c r="AA412" i="4"/>
  <c r="AA413" i="4"/>
  <c r="AA414" i="4"/>
  <c r="AA415" i="4"/>
  <c r="AA416" i="4"/>
  <c r="AA417" i="4"/>
  <c r="AA418" i="4"/>
  <c r="AA419" i="4"/>
  <c r="AA420" i="4"/>
  <c r="AA421" i="4"/>
  <c r="AA422" i="4"/>
  <c r="AA423" i="4"/>
  <c r="AA424" i="4"/>
  <c r="AA425" i="4"/>
  <c r="AA426" i="4"/>
  <c r="AA427" i="4"/>
  <c r="AA428" i="4"/>
  <c r="AA429" i="4"/>
  <c r="AA430" i="4"/>
  <c r="AA431" i="4"/>
  <c r="AA432" i="4"/>
  <c r="AA433" i="4"/>
  <c r="AA434" i="4"/>
  <c r="AA435" i="4"/>
  <c r="AA436" i="4"/>
  <c r="AA437" i="4"/>
  <c r="AA438" i="4"/>
  <c r="AA439" i="4"/>
  <c r="AA440" i="4"/>
  <c r="AA441" i="4"/>
  <c r="AA442" i="4"/>
  <c r="AA443" i="4"/>
  <c r="AA444" i="4"/>
  <c r="AA445" i="4"/>
  <c r="AA446" i="4"/>
  <c r="AA447" i="4"/>
  <c r="AA448" i="4"/>
  <c r="AA449" i="4"/>
  <c r="AA450" i="4"/>
  <c r="AA451" i="4"/>
  <c r="AA452" i="4"/>
  <c r="AA453" i="4"/>
  <c r="AA454" i="4"/>
  <c r="AA455" i="4"/>
  <c r="AA456" i="4"/>
  <c r="AA457" i="4"/>
  <c r="AA458" i="4"/>
  <c r="AA459" i="4"/>
  <c r="AA460" i="4"/>
  <c r="AA461" i="4"/>
  <c r="AA462" i="4"/>
  <c r="AA463" i="4"/>
  <c r="AA464" i="4"/>
  <c r="AA465" i="4"/>
  <c r="AA466" i="4"/>
  <c r="AA467" i="4"/>
  <c r="AA468" i="4"/>
  <c r="AA469" i="4"/>
  <c r="AA470" i="4"/>
  <c r="AA471" i="4"/>
  <c r="AA472" i="4"/>
  <c r="AA473" i="4"/>
  <c r="AA474" i="4"/>
  <c r="AA475" i="4"/>
  <c r="AA476" i="4"/>
  <c r="AA477" i="4"/>
  <c r="AA478" i="4"/>
  <c r="AA479" i="4"/>
  <c r="AA480" i="4"/>
  <c r="AA481" i="4"/>
  <c r="AA482" i="4"/>
  <c r="AA483" i="4"/>
  <c r="AA484" i="4"/>
  <c r="AA485" i="4"/>
  <c r="AA486" i="4"/>
  <c r="AA487" i="4"/>
  <c r="AA488" i="4"/>
  <c r="AA489" i="4"/>
  <c r="AA490" i="4"/>
  <c r="AA491" i="4"/>
  <c r="AA492" i="4"/>
  <c r="AA493" i="4"/>
  <c r="AA494" i="4"/>
  <c r="AA495" i="4"/>
  <c r="AA496" i="4"/>
  <c r="AA497" i="4"/>
  <c r="AA498" i="4"/>
  <c r="AA499" i="4"/>
  <c r="AA500" i="4"/>
  <c r="AA501" i="4"/>
  <c r="AA502" i="4"/>
  <c r="AA503" i="4"/>
  <c r="AA504" i="4"/>
  <c r="AA505" i="4"/>
  <c r="AA506" i="4"/>
  <c r="AA507" i="4"/>
  <c r="AA508" i="4"/>
  <c r="AA509" i="4"/>
  <c r="AA510" i="4"/>
  <c r="AA511" i="4"/>
  <c r="AA512" i="4"/>
  <c r="AA513" i="4"/>
  <c r="AA514" i="4"/>
  <c r="AA515" i="4"/>
  <c r="AA516" i="4"/>
  <c r="AA517" i="4"/>
  <c r="AA518" i="4"/>
  <c r="AA519" i="4"/>
  <c r="AA520" i="4"/>
  <c r="AA521" i="4"/>
  <c r="AA522" i="4"/>
  <c r="AA523" i="4"/>
  <c r="AA524" i="4"/>
  <c r="AA525" i="4"/>
  <c r="AA526" i="4"/>
  <c r="AA527" i="4"/>
  <c r="AA528" i="4"/>
  <c r="AA529" i="4"/>
  <c r="AA530" i="4"/>
  <c r="AA531" i="4"/>
  <c r="AA532" i="4"/>
  <c r="AA533" i="4"/>
  <c r="AA534" i="4"/>
  <c r="AA535" i="4"/>
  <c r="AA536" i="4"/>
  <c r="AA537" i="4"/>
  <c r="AA538" i="4"/>
  <c r="AA539" i="4"/>
  <c r="AA540" i="4"/>
  <c r="AA541" i="4"/>
  <c r="AA542" i="4"/>
  <c r="AA543" i="4"/>
  <c r="AA544" i="4"/>
  <c r="AA545" i="4"/>
  <c r="AA546" i="4"/>
  <c r="AA547" i="4"/>
  <c r="AA548" i="4"/>
  <c r="AA549" i="4"/>
  <c r="AA550" i="4"/>
  <c r="AA551" i="4"/>
  <c r="AA552" i="4"/>
  <c r="AA553" i="4"/>
  <c r="AA554" i="4"/>
  <c r="AA555" i="4"/>
  <c r="AA556" i="4"/>
  <c r="AA557" i="4"/>
  <c r="AA558" i="4"/>
  <c r="AA559" i="4"/>
  <c r="AA560" i="4"/>
  <c r="AA561" i="4"/>
  <c r="AA562" i="4"/>
  <c r="AA563" i="4"/>
  <c r="AA564" i="4"/>
  <c r="AA565" i="4"/>
  <c r="AA566" i="4"/>
  <c r="AA567" i="4"/>
  <c r="AA568" i="4"/>
  <c r="AA569" i="4"/>
  <c r="AA570" i="4"/>
  <c r="AA571" i="4"/>
  <c r="AA572" i="4"/>
  <c r="AA573" i="4"/>
  <c r="AA574" i="4"/>
  <c r="AA575" i="4"/>
  <c r="AA576" i="4"/>
  <c r="AA577" i="4"/>
  <c r="AA578" i="4"/>
  <c r="AA579" i="4"/>
  <c r="AA580" i="4"/>
  <c r="AA581" i="4"/>
  <c r="AA582" i="4"/>
  <c r="AA583" i="4"/>
  <c r="AA584" i="4"/>
  <c r="AA585" i="4"/>
  <c r="AA586" i="4"/>
  <c r="AA587" i="4"/>
  <c r="AA588" i="4"/>
  <c r="AA589" i="4"/>
  <c r="AA590" i="4"/>
  <c r="AA591" i="4"/>
  <c r="AA592" i="4"/>
  <c r="AA593" i="4"/>
  <c r="AA594" i="4"/>
  <c r="AA595" i="4"/>
  <c r="AA596" i="4"/>
  <c r="AA597" i="4"/>
  <c r="AA598" i="4"/>
  <c r="AA599" i="4"/>
  <c r="AA600" i="4"/>
  <c r="AA601" i="4"/>
  <c r="AA602" i="4"/>
  <c r="AA603" i="4"/>
  <c r="AA604" i="4"/>
  <c r="AA605" i="4"/>
  <c r="AA606" i="4"/>
  <c r="AA607" i="4"/>
  <c r="AA608" i="4"/>
  <c r="AA609" i="4"/>
  <c r="AA610" i="4"/>
  <c r="AA611" i="4"/>
  <c r="AA612" i="4"/>
  <c r="AA613" i="4"/>
  <c r="AA614" i="4"/>
  <c r="AA615" i="4"/>
  <c r="AA616" i="4"/>
  <c r="AA617" i="4"/>
  <c r="AA618" i="4"/>
  <c r="AA619" i="4"/>
  <c r="AA620" i="4"/>
  <c r="AA621" i="4"/>
  <c r="AA622" i="4"/>
  <c r="AA623" i="4"/>
  <c r="AA624" i="4"/>
  <c r="AA625" i="4"/>
  <c r="AA626" i="4"/>
  <c r="AA627" i="4"/>
  <c r="AA628" i="4"/>
  <c r="AA629" i="4"/>
  <c r="AA630" i="4"/>
  <c r="AA631" i="4"/>
  <c r="AA632" i="4"/>
  <c r="AA633" i="4"/>
  <c r="AA634" i="4"/>
  <c r="AA635" i="4"/>
  <c r="AA636" i="4"/>
  <c r="AA637" i="4"/>
  <c r="AA638" i="4"/>
  <c r="AA639" i="4"/>
  <c r="AA640" i="4"/>
  <c r="AA641" i="4"/>
  <c r="AA642" i="4"/>
  <c r="AA643" i="4"/>
  <c r="AA644" i="4"/>
  <c r="AA645" i="4"/>
  <c r="AA646" i="4"/>
  <c r="AA647" i="4"/>
  <c r="AA648" i="4"/>
  <c r="AA649" i="4"/>
  <c r="AA650" i="4"/>
  <c r="AA651" i="4"/>
  <c r="AA652" i="4"/>
  <c r="AA653" i="4"/>
  <c r="AA654" i="4"/>
  <c r="AA655" i="4"/>
  <c r="AA656" i="4"/>
  <c r="AA657" i="4"/>
  <c r="AA658" i="4"/>
  <c r="AA659" i="4"/>
  <c r="AA660" i="4"/>
  <c r="AA661" i="4"/>
  <c r="AA662" i="4"/>
  <c r="AA663" i="4"/>
  <c r="AA664" i="4"/>
  <c r="AA665" i="4"/>
  <c r="AA666" i="4"/>
  <c r="AA667" i="4"/>
  <c r="AA668" i="4"/>
  <c r="AA669" i="4"/>
  <c r="AA670" i="4"/>
  <c r="AA671" i="4"/>
  <c r="AA672" i="4"/>
  <c r="AA673" i="4"/>
  <c r="AA674" i="4"/>
  <c r="AA675" i="4"/>
  <c r="AA676" i="4"/>
  <c r="AA677" i="4"/>
  <c r="AA678" i="4"/>
  <c r="AA679" i="4"/>
  <c r="AA680" i="4"/>
  <c r="AA681" i="4"/>
  <c r="AA682" i="4"/>
  <c r="AA683" i="4"/>
  <c r="AA684" i="4"/>
  <c r="AA685" i="4"/>
  <c r="AA686" i="4"/>
  <c r="AA687" i="4"/>
  <c r="AA688" i="4"/>
  <c r="AA689" i="4"/>
  <c r="AA690" i="4"/>
  <c r="AA691" i="4"/>
  <c r="AA692" i="4"/>
  <c r="AA693" i="4"/>
  <c r="AA694" i="4"/>
  <c r="AA695" i="4"/>
  <c r="AA696" i="4"/>
  <c r="AA697" i="4"/>
  <c r="AA698" i="4"/>
  <c r="AA699" i="4"/>
  <c r="AA700" i="4"/>
  <c r="AA701" i="4"/>
  <c r="AA702" i="4"/>
  <c r="AA703" i="4"/>
  <c r="AA704" i="4"/>
  <c r="AA705" i="4"/>
  <c r="AA706" i="4"/>
  <c r="AA707" i="4"/>
  <c r="AA708" i="4"/>
  <c r="AA709" i="4"/>
  <c r="AA710" i="4"/>
  <c r="AA711" i="4"/>
  <c r="AA712" i="4"/>
  <c r="AA713" i="4"/>
  <c r="AA714" i="4"/>
  <c r="AA715" i="4"/>
  <c r="AA716" i="4"/>
  <c r="AA717" i="4"/>
  <c r="AA718" i="4"/>
  <c r="AA719" i="4"/>
  <c r="AA720" i="4"/>
  <c r="AA721" i="4"/>
  <c r="AA722" i="4"/>
  <c r="AA723" i="4"/>
  <c r="AA724" i="4"/>
  <c r="AA725" i="4"/>
  <c r="AA726" i="4"/>
  <c r="AA727" i="4"/>
  <c r="AA728" i="4"/>
  <c r="AA729" i="4"/>
  <c r="AA730" i="4"/>
  <c r="AA731" i="4"/>
  <c r="AA732" i="4"/>
  <c r="AA733" i="4"/>
  <c r="AA734" i="4"/>
  <c r="AA735" i="4"/>
  <c r="AA736" i="4"/>
  <c r="AA737" i="4"/>
  <c r="AA738" i="4"/>
  <c r="AA739" i="4"/>
  <c r="AA740" i="4"/>
  <c r="AA741" i="4"/>
  <c r="AA742" i="4"/>
  <c r="AA743" i="4"/>
  <c r="AA744" i="4"/>
  <c r="AA745" i="4"/>
  <c r="AA746" i="4"/>
  <c r="AA747" i="4"/>
  <c r="AA748" i="4"/>
  <c r="AA749" i="4"/>
  <c r="AA750" i="4"/>
  <c r="AA751" i="4"/>
  <c r="AA752" i="4"/>
  <c r="AA753" i="4"/>
  <c r="AA754" i="4"/>
  <c r="AA755" i="4"/>
  <c r="AA756" i="4"/>
  <c r="AA757" i="4"/>
  <c r="AA758" i="4"/>
  <c r="AA759" i="4"/>
  <c r="AA760" i="4"/>
  <c r="AA761" i="4"/>
  <c r="AA762" i="4"/>
  <c r="AA763" i="4"/>
  <c r="AA764" i="4"/>
  <c r="AA765" i="4"/>
  <c r="AA766" i="4"/>
  <c r="AA767" i="4"/>
  <c r="AA768" i="4"/>
  <c r="AA769" i="4"/>
  <c r="AA770" i="4"/>
  <c r="AA771" i="4"/>
  <c r="AA772" i="4"/>
  <c r="AA773" i="4"/>
  <c r="AA774" i="4"/>
  <c r="AA775" i="4"/>
  <c r="AA776" i="4"/>
  <c r="AA777" i="4"/>
  <c r="AA778" i="4"/>
  <c r="AA779" i="4"/>
  <c r="AA780" i="4"/>
  <c r="AA781" i="4"/>
  <c r="AA782" i="4"/>
  <c r="AA783" i="4"/>
  <c r="AA784" i="4"/>
  <c r="AA785" i="4"/>
  <c r="AA786" i="4"/>
  <c r="AA787" i="4"/>
  <c r="AA788" i="4"/>
  <c r="AA789" i="4"/>
  <c r="AA790" i="4"/>
  <c r="AA791" i="4"/>
  <c r="AA792" i="4"/>
  <c r="AA793" i="4"/>
  <c r="AA794" i="4"/>
  <c r="AA795" i="4"/>
  <c r="AA796" i="4"/>
  <c r="AA797" i="4"/>
  <c r="AA798" i="4"/>
  <c r="AA799" i="4"/>
  <c r="AA800" i="4"/>
  <c r="AA801" i="4"/>
  <c r="AA802" i="4"/>
  <c r="AA803" i="4"/>
  <c r="AA804" i="4"/>
  <c r="AA805" i="4"/>
  <c r="AA806" i="4"/>
  <c r="AA807" i="4"/>
  <c r="AA808" i="4"/>
  <c r="AA809" i="4"/>
  <c r="AA810" i="4"/>
  <c r="AA811" i="4"/>
  <c r="AA812" i="4"/>
  <c r="AA813" i="4"/>
  <c r="AA814" i="4"/>
  <c r="AA815" i="4"/>
  <c r="AA816" i="4"/>
  <c r="AA817" i="4"/>
  <c r="AA818" i="4"/>
  <c r="AA819" i="4"/>
  <c r="AA820" i="4"/>
  <c r="AA821" i="4"/>
  <c r="AA822" i="4"/>
  <c r="AA823" i="4"/>
  <c r="AA824" i="4"/>
  <c r="AA825" i="4"/>
  <c r="AA826" i="4"/>
  <c r="AA827" i="4"/>
  <c r="AA828" i="4"/>
  <c r="AA829" i="4"/>
  <c r="AA830" i="4"/>
  <c r="AA831" i="4"/>
  <c r="AA832" i="4"/>
  <c r="AA833" i="4"/>
  <c r="AA834" i="4"/>
  <c r="AA835" i="4"/>
  <c r="AA836" i="4"/>
  <c r="AA837" i="4"/>
  <c r="AA838" i="4"/>
  <c r="AA839" i="4"/>
  <c r="AA840" i="4"/>
  <c r="AA841" i="4"/>
  <c r="AA842" i="4"/>
  <c r="AA843" i="4"/>
  <c r="AA844" i="4"/>
  <c r="AA845" i="4"/>
  <c r="AA846" i="4"/>
  <c r="AA847" i="4"/>
  <c r="AA848" i="4"/>
  <c r="AA849" i="4"/>
  <c r="AA850" i="4"/>
  <c r="AA851" i="4"/>
  <c r="AA852" i="4"/>
  <c r="AA853" i="4"/>
  <c r="AA854" i="4"/>
  <c r="AA855" i="4"/>
  <c r="AA856" i="4"/>
  <c r="AA857" i="4"/>
  <c r="AA858" i="4"/>
  <c r="AA859" i="4"/>
  <c r="AA860" i="4"/>
  <c r="AA861" i="4"/>
  <c r="AA862" i="4"/>
  <c r="AA863" i="4"/>
  <c r="AA864" i="4"/>
  <c r="AA865" i="4"/>
  <c r="AA866" i="4"/>
  <c r="AA867" i="4"/>
  <c r="AA868" i="4"/>
  <c r="AA869" i="4"/>
  <c r="AA870" i="4"/>
  <c r="AA871" i="4"/>
  <c r="AA872" i="4"/>
  <c r="AA873" i="4"/>
  <c r="AA874" i="4"/>
  <c r="AA875" i="4"/>
  <c r="AA876" i="4"/>
  <c r="AA877" i="4"/>
  <c r="AA878" i="4"/>
  <c r="AA879" i="4"/>
  <c r="AA880" i="4"/>
  <c r="AA881" i="4"/>
  <c r="AA882" i="4"/>
  <c r="AA883" i="4"/>
  <c r="AA884" i="4"/>
  <c r="AA885" i="4"/>
  <c r="AA886" i="4"/>
  <c r="AA887" i="4"/>
  <c r="AA888" i="4"/>
  <c r="AA889" i="4"/>
  <c r="AA890" i="4"/>
  <c r="AA891" i="4"/>
  <c r="AA892" i="4"/>
  <c r="AA893" i="4"/>
  <c r="AA894" i="4"/>
  <c r="AA895" i="4"/>
  <c r="AA896" i="4"/>
  <c r="AA897" i="4"/>
  <c r="AA898" i="4"/>
  <c r="AA899" i="4"/>
  <c r="AA900" i="4"/>
  <c r="AA901" i="4"/>
  <c r="AA902" i="4"/>
  <c r="AA903" i="4"/>
  <c r="AA904" i="4"/>
  <c r="AA905" i="4"/>
  <c r="AA906" i="4"/>
  <c r="AA907" i="4"/>
  <c r="AA908" i="4"/>
  <c r="AA909" i="4"/>
  <c r="AA910" i="4"/>
  <c r="AA911" i="4"/>
  <c r="AA912" i="4"/>
  <c r="AA913" i="4"/>
  <c r="AA914" i="4"/>
  <c r="AA915" i="4"/>
  <c r="AA916" i="4"/>
  <c r="AA917" i="4"/>
  <c r="AA918" i="4"/>
  <c r="AA919" i="4"/>
  <c r="AA920" i="4"/>
  <c r="AA921" i="4"/>
  <c r="AA922" i="4"/>
  <c r="AA923" i="4"/>
  <c r="AA924" i="4"/>
  <c r="AA925" i="4"/>
  <c r="AA926" i="4"/>
  <c r="AA927" i="4"/>
  <c r="AA928" i="4"/>
  <c r="AA929" i="4"/>
  <c r="AA930" i="4"/>
  <c r="AA931" i="4"/>
  <c r="AA932" i="4"/>
  <c r="AA933" i="4"/>
  <c r="AA934" i="4"/>
  <c r="AA935" i="4"/>
  <c r="AA936" i="4"/>
  <c r="AA937" i="4"/>
  <c r="AA938" i="4"/>
  <c r="AA939" i="4"/>
  <c r="AA940" i="4"/>
  <c r="AA941" i="4"/>
  <c r="AA942" i="4"/>
  <c r="AA943" i="4"/>
  <c r="AA944" i="4"/>
  <c r="AA945" i="4"/>
  <c r="AA946" i="4"/>
  <c r="AA947" i="4"/>
  <c r="AA948" i="4"/>
  <c r="AA949" i="4"/>
  <c r="AA950" i="4"/>
  <c r="AA951" i="4"/>
  <c r="AA952" i="4"/>
  <c r="AA953" i="4"/>
  <c r="AA954" i="4"/>
  <c r="AA955" i="4"/>
  <c r="AA956" i="4"/>
  <c r="AA957" i="4"/>
  <c r="AA958" i="4"/>
  <c r="AA959" i="4"/>
  <c r="AA960" i="4"/>
  <c r="AA961" i="4"/>
  <c r="AA962" i="4"/>
  <c r="AA963" i="4"/>
  <c r="AA964" i="4"/>
  <c r="AA965" i="4"/>
  <c r="AA966" i="4"/>
  <c r="AA967" i="4"/>
  <c r="AA968" i="4"/>
  <c r="AA969" i="4"/>
  <c r="AA970" i="4"/>
  <c r="AA971" i="4"/>
  <c r="AA972" i="4"/>
  <c r="AA973" i="4"/>
  <c r="AA974" i="4"/>
  <c r="AA975" i="4"/>
  <c r="AA976" i="4"/>
  <c r="AA977" i="4"/>
  <c r="AA978" i="4"/>
  <c r="AA979" i="4"/>
  <c r="AA980" i="4"/>
  <c r="AA981" i="4"/>
  <c r="AA982" i="4"/>
  <c r="AA983" i="4"/>
  <c r="AA984" i="4"/>
  <c r="AA985" i="4"/>
  <c r="AA986" i="4"/>
  <c r="AA987" i="4"/>
  <c r="AA988" i="4"/>
  <c r="AA989" i="4"/>
  <c r="AA990" i="4"/>
  <c r="AA991" i="4"/>
  <c r="AA992" i="4"/>
  <c r="AA993" i="4"/>
  <c r="AA994" i="4"/>
  <c r="AA995" i="4"/>
  <c r="AA996" i="4"/>
  <c r="AA997" i="4"/>
  <c r="AA998" i="4"/>
  <c r="AA999" i="4"/>
  <c r="AA1000" i="4"/>
  <c r="AA1001" i="4"/>
  <c r="AA1002" i="4"/>
  <c r="AA1003" i="4"/>
  <c r="AA1004" i="4"/>
  <c r="AA1005" i="4"/>
  <c r="AA1006" i="4"/>
  <c r="AA1007" i="4"/>
  <c r="AA1008" i="4"/>
  <c r="AA1009" i="4"/>
  <c r="AA1010" i="4"/>
  <c r="AA1011" i="4"/>
  <c r="AA1012" i="4"/>
  <c r="AA1013" i="4"/>
  <c r="AA1014" i="4"/>
  <c r="AA1015" i="4"/>
  <c r="AA1016" i="4"/>
  <c r="AA1017" i="4"/>
  <c r="AA1018" i="4"/>
  <c r="AA1019" i="4"/>
  <c r="AA1020" i="4"/>
  <c r="AA1021" i="4"/>
  <c r="AA1022" i="4"/>
  <c r="AA1023" i="4"/>
  <c r="AA1024" i="4"/>
  <c r="AA1025" i="4"/>
  <c r="AA1026" i="4"/>
  <c r="AA1027" i="4"/>
  <c r="AA1028" i="4"/>
  <c r="AA1029" i="4"/>
  <c r="AA1030" i="4"/>
  <c r="AA1031" i="4"/>
  <c r="AA1032" i="4"/>
  <c r="AA1033" i="4"/>
  <c r="AA1034" i="4"/>
  <c r="AA1035" i="4"/>
  <c r="AA1036" i="4"/>
  <c r="AA1037" i="4"/>
  <c r="AA1038" i="4"/>
  <c r="AA1039" i="4"/>
  <c r="AA1040" i="4"/>
  <c r="AA1041" i="4"/>
  <c r="AA1042" i="4"/>
  <c r="AA1043" i="4"/>
  <c r="AA1044" i="4"/>
  <c r="AA1045" i="4"/>
  <c r="AA1046" i="4"/>
  <c r="AA1047" i="4"/>
  <c r="AA1048" i="4"/>
  <c r="AA1049" i="4"/>
  <c r="AA1050" i="4"/>
  <c r="AA1051" i="4"/>
  <c r="AA1052" i="4"/>
  <c r="AA1053" i="4"/>
  <c r="AA1054" i="4"/>
  <c r="AA1055" i="4"/>
  <c r="AA1056" i="4"/>
  <c r="AA1057" i="4"/>
  <c r="AA1058" i="4"/>
  <c r="AA1059" i="4"/>
  <c r="AA1060" i="4"/>
  <c r="AA1061" i="4"/>
  <c r="AA1062" i="4"/>
  <c r="AA1063" i="4"/>
  <c r="AA1064" i="4"/>
  <c r="AA1065" i="4"/>
  <c r="AA1066" i="4"/>
  <c r="AA1067" i="4"/>
  <c r="AA1068" i="4"/>
  <c r="AA1069" i="4"/>
  <c r="AA1070" i="4"/>
  <c r="AA1071" i="4"/>
  <c r="AA1072" i="4"/>
  <c r="AA1073" i="4"/>
  <c r="AA1074" i="4"/>
  <c r="AA1075" i="4"/>
  <c r="AA1076" i="4"/>
  <c r="AA1077" i="4"/>
  <c r="AA1078" i="4"/>
  <c r="AA1079" i="4"/>
  <c r="AA1080" i="4"/>
  <c r="AA1081" i="4"/>
  <c r="AA1082" i="4"/>
  <c r="AA1083" i="4"/>
  <c r="AA1084" i="4"/>
  <c r="AA1085" i="4"/>
  <c r="AA1086" i="4"/>
  <c r="AA1087" i="4"/>
  <c r="AA1088" i="4"/>
  <c r="AA1089" i="4"/>
  <c r="AA1090" i="4"/>
  <c r="AA1091" i="4"/>
  <c r="AA1092" i="4"/>
  <c r="AA1093" i="4"/>
  <c r="AA1094" i="4"/>
  <c r="AA1095" i="4"/>
  <c r="AA1096" i="4"/>
  <c r="AA1097" i="4"/>
  <c r="AA1098" i="4"/>
  <c r="AA1099" i="4"/>
  <c r="AA1100" i="4"/>
  <c r="AA1101" i="4"/>
  <c r="AA1102" i="4"/>
  <c r="AA1103" i="4"/>
  <c r="AA1104" i="4"/>
  <c r="AA1105" i="4"/>
  <c r="AA1106" i="4"/>
  <c r="AA1107" i="4"/>
  <c r="AA1108" i="4"/>
  <c r="AA1109" i="4"/>
  <c r="AA1110" i="4"/>
  <c r="AA1111" i="4"/>
  <c r="AA1112" i="4"/>
  <c r="AA1113" i="4"/>
  <c r="AA1114" i="4"/>
  <c r="AA1115" i="4"/>
  <c r="AA1116" i="4"/>
  <c r="AA1117" i="4"/>
  <c r="AA1118" i="4"/>
  <c r="AA1119" i="4"/>
  <c r="AA1120" i="4"/>
  <c r="AA1121" i="4"/>
  <c r="AA1122" i="4"/>
  <c r="AA1123" i="4"/>
  <c r="AA1124" i="4"/>
  <c r="AA1125" i="4"/>
  <c r="AA1126" i="4"/>
  <c r="AA1127" i="4"/>
  <c r="AA1128" i="4"/>
  <c r="AA1129" i="4"/>
  <c r="AA1130" i="4"/>
  <c r="AA1131" i="4"/>
  <c r="AA1132" i="4"/>
  <c r="AA1133" i="4"/>
  <c r="AA1134" i="4"/>
  <c r="AA1135" i="4"/>
  <c r="AA1136" i="4"/>
  <c r="AA1137" i="4"/>
  <c r="AA1138" i="4"/>
  <c r="AA1139" i="4"/>
  <c r="AA1140" i="4"/>
  <c r="AA1141" i="4"/>
  <c r="AA1142" i="4"/>
  <c r="AA1143" i="4"/>
  <c r="AA1144" i="4"/>
  <c r="AA1145" i="4"/>
  <c r="AA1146" i="4"/>
  <c r="AA1147" i="4"/>
  <c r="AA1148" i="4"/>
  <c r="AA1149" i="4"/>
  <c r="AA1150" i="4"/>
  <c r="AA1151" i="4"/>
  <c r="AA1152" i="4"/>
  <c r="AA1153" i="4"/>
  <c r="AA1154" i="4"/>
  <c r="AA1155" i="4"/>
  <c r="AA1156" i="4"/>
  <c r="AA1157" i="4"/>
  <c r="AA1158" i="4"/>
  <c r="AA1159" i="4"/>
  <c r="AA1160" i="4"/>
  <c r="AA1161" i="4"/>
  <c r="AA1162" i="4"/>
  <c r="AA1163" i="4"/>
  <c r="AA1164" i="4"/>
  <c r="AA1165" i="4"/>
  <c r="AA1166" i="4"/>
  <c r="AA1167" i="4"/>
  <c r="AA1168" i="4"/>
  <c r="AA1169" i="4"/>
  <c r="AA1170" i="4"/>
  <c r="AA1171" i="4"/>
  <c r="AA1172" i="4"/>
  <c r="AA1173" i="4"/>
  <c r="AA1174" i="4"/>
  <c r="AA1175" i="4"/>
  <c r="AA1176" i="4"/>
  <c r="AA1177" i="4"/>
  <c r="AA1178" i="4"/>
  <c r="AA1179" i="4"/>
  <c r="AA1180" i="4"/>
  <c r="AA1181" i="4"/>
  <c r="AA1182" i="4"/>
  <c r="AA1183" i="4"/>
  <c r="AA1184" i="4"/>
  <c r="AA1185" i="4"/>
  <c r="AA1186" i="4"/>
  <c r="AA1187" i="4"/>
  <c r="AA1188" i="4"/>
  <c r="AA1189" i="4"/>
  <c r="AA1190" i="4"/>
  <c r="AA1191" i="4"/>
  <c r="AA1192" i="4"/>
  <c r="AA1193" i="4"/>
  <c r="AA1194" i="4"/>
  <c r="AA1195" i="4"/>
  <c r="AA1196" i="4"/>
  <c r="AA1197" i="4"/>
  <c r="AA1198" i="4"/>
  <c r="AA1199" i="4"/>
  <c r="AA1200" i="4"/>
  <c r="AA1201" i="4"/>
  <c r="AA1202" i="4"/>
  <c r="AA1203" i="4"/>
  <c r="AA1204" i="4"/>
  <c r="AA1205" i="4"/>
  <c r="AA1206" i="4"/>
  <c r="AA1207" i="4"/>
  <c r="AA1208" i="4"/>
  <c r="AA1209" i="4"/>
  <c r="AA1210" i="4"/>
  <c r="AA1211" i="4"/>
  <c r="AA1212" i="4"/>
  <c r="AA1213" i="4"/>
  <c r="AA1214" i="4"/>
  <c r="AA1215" i="4"/>
  <c r="AA1216" i="4"/>
  <c r="AA1217" i="4"/>
  <c r="AA1218" i="4"/>
  <c r="AA1219" i="4"/>
  <c r="AA1220" i="4"/>
  <c r="AA1221" i="4"/>
  <c r="AA1222" i="4"/>
  <c r="AA1223" i="4"/>
  <c r="AA1224" i="4"/>
  <c r="AA1225" i="4"/>
  <c r="AA1226" i="4"/>
  <c r="AA1227" i="4"/>
  <c r="AA1228" i="4"/>
  <c r="AA1229" i="4"/>
  <c r="AA1230" i="4"/>
  <c r="AA1231" i="4"/>
  <c r="AA1232" i="4"/>
  <c r="AA1233" i="4"/>
  <c r="AA1234" i="4"/>
  <c r="AA1235" i="4"/>
  <c r="AA1236" i="4"/>
  <c r="AA1237" i="4"/>
  <c r="AA1238" i="4"/>
  <c r="AA1239" i="4"/>
  <c r="AA1240" i="4"/>
  <c r="AA1241" i="4"/>
  <c r="AA1242" i="4"/>
  <c r="AA1243" i="4"/>
  <c r="AA1244" i="4"/>
  <c r="AA1245" i="4"/>
  <c r="AA1246" i="4"/>
  <c r="AA1247" i="4"/>
  <c r="AA1248" i="4"/>
  <c r="AA1249" i="4"/>
  <c r="AA1250" i="4"/>
  <c r="AA1251" i="4"/>
  <c r="AA1252" i="4"/>
  <c r="AA1253" i="4"/>
  <c r="AA1254" i="4"/>
  <c r="AA1255" i="4"/>
  <c r="AA1256" i="4"/>
  <c r="AA1257" i="4"/>
  <c r="AA1258" i="4"/>
  <c r="AA1259" i="4"/>
  <c r="AA1260" i="4"/>
  <c r="AA1261" i="4"/>
  <c r="AA1262" i="4"/>
  <c r="AA1263" i="4"/>
  <c r="AA1264" i="4"/>
  <c r="AA1265" i="4"/>
  <c r="AA1266" i="4"/>
  <c r="AA1267" i="4"/>
  <c r="AA1268" i="4"/>
  <c r="AA1269" i="4"/>
  <c r="AA1270" i="4"/>
  <c r="AA1271" i="4"/>
  <c r="AA1272" i="4"/>
  <c r="AA1273" i="4"/>
  <c r="AA1274" i="4"/>
  <c r="AA1275" i="4"/>
  <c r="AA1276" i="4"/>
  <c r="AA1277" i="4"/>
  <c r="AA1278" i="4"/>
  <c r="AA1279" i="4"/>
  <c r="AA1280" i="4"/>
  <c r="AA1281" i="4"/>
  <c r="AA1282" i="4"/>
  <c r="AA1283" i="4"/>
  <c r="AA1284" i="4"/>
  <c r="AA1285" i="4"/>
  <c r="AA1286" i="4"/>
  <c r="AA1287" i="4"/>
  <c r="AA1288" i="4"/>
  <c r="AA1289" i="4"/>
  <c r="AA1290" i="4"/>
  <c r="AA1291" i="4"/>
  <c r="AA1292" i="4"/>
  <c r="AA1293" i="4"/>
  <c r="AA1294" i="4"/>
  <c r="AA1295" i="4"/>
  <c r="AA1296" i="4"/>
  <c r="AA1297" i="4"/>
  <c r="AA1298" i="4"/>
  <c r="AA1299" i="4"/>
  <c r="AA1300" i="4"/>
  <c r="AA1301" i="4"/>
  <c r="AA1302" i="4"/>
  <c r="AA1303" i="4"/>
  <c r="AA1304" i="4"/>
  <c r="AA1305" i="4"/>
  <c r="AA1306" i="4"/>
  <c r="AA1307" i="4"/>
  <c r="AA1308" i="4"/>
  <c r="AA1309" i="4"/>
  <c r="AA1310" i="4"/>
  <c r="AA1311" i="4"/>
  <c r="AA1312" i="4"/>
  <c r="AA1313" i="4"/>
  <c r="AA1314" i="4"/>
  <c r="AA1315" i="4"/>
  <c r="AA1316" i="4"/>
  <c r="AA1317" i="4"/>
  <c r="AA1318" i="4"/>
  <c r="AA1319" i="4"/>
  <c r="AA1320" i="4"/>
  <c r="AA1321" i="4"/>
  <c r="AA1322" i="4"/>
  <c r="AA1323" i="4"/>
  <c r="AA1324" i="4"/>
  <c r="AA1325" i="4"/>
  <c r="AA1326" i="4"/>
  <c r="AA1327" i="4"/>
  <c r="AA1328" i="4"/>
  <c r="AA1329" i="4"/>
  <c r="AA1330" i="4"/>
  <c r="AA1331" i="4"/>
  <c r="AA1332" i="4"/>
  <c r="AA1333" i="4"/>
  <c r="AA1334" i="4"/>
  <c r="AA1335" i="4"/>
  <c r="AA1336" i="4"/>
  <c r="AA1337" i="4"/>
  <c r="AA1338" i="4"/>
  <c r="AA1339" i="4"/>
  <c r="AA1340" i="4"/>
  <c r="AA1341" i="4"/>
  <c r="AA1342" i="4"/>
  <c r="AA1343" i="4"/>
  <c r="AA1344" i="4"/>
  <c r="AA1345" i="4"/>
  <c r="AA1346" i="4"/>
  <c r="AA1347" i="4"/>
  <c r="AA1348" i="4"/>
  <c r="AA1349" i="4"/>
  <c r="AA1350" i="4"/>
  <c r="AA1351" i="4"/>
  <c r="AA1352" i="4"/>
  <c r="AA1353" i="4"/>
  <c r="AA1354" i="4"/>
  <c r="AA1355" i="4"/>
  <c r="AA1356" i="4"/>
  <c r="AA1357" i="4"/>
  <c r="AA1358" i="4"/>
  <c r="AA1359" i="4"/>
  <c r="AA1360" i="4"/>
  <c r="AA1361" i="4"/>
  <c r="AA1362" i="4"/>
  <c r="AA1363" i="4"/>
  <c r="AA1364" i="4"/>
  <c r="AA1365" i="4"/>
  <c r="AA1366" i="4"/>
  <c r="AA1367" i="4"/>
  <c r="AA1368" i="4"/>
  <c r="AA1369" i="4"/>
  <c r="AA1370" i="4"/>
  <c r="AA1371" i="4"/>
  <c r="AA1372" i="4"/>
  <c r="AA1373" i="4"/>
  <c r="AA1374" i="4"/>
  <c r="AA1375" i="4"/>
  <c r="AA1376" i="4"/>
  <c r="AA1377" i="4"/>
  <c r="AA1378" i="4"/>
  <c r="AA1379" i="4"/>
  <c r="AA1380" i="4"/>
  <c r="AA1381" i="4"/>
  <c r="AA1382" i="4"/>
  <c r="AA1383" i="4"/>
  <c r="AA1384" i="4"/>
  <c r="AA1385" i="4"/>
  <c r="AA1386" i="4"/>
  <c r="AA1387" i="4"/>
  <c r="AA1388" i="4"/>
  <c r="AA1389" i="4"/>
  <c r="AA1390" i="4"/>
  <c r="AA1391" i="4"/>
  <c r="AA1392" i="4"/>
  <c r="AA1393" i="4"/>
  <c r="AA1394" i="4"/>
  <c r="AA1395" i="4"/>
  <c r="AA1396" i="4"/>
  <c r="AA1397" i="4"/>
  <c r="AA1398" i="4"/>
  <c r="AA1399" i="4"/>
  <c r="AA1400" i="4"/>
  <c r="AA1401" i="4"/>
  <c r="AA1402" i="4"/>
  <c r="AA1403" i="4"/>
  <c r="AA1404" i="4"/>
  <c r="AA1405" i="4"/>
  <c r="AA1406" i="4"/>
  <c r="AA1407" i="4"/>
  <c r="AA1408" i="4"/>
  <c r="AA1409" i="4"/>
  <c r="AA1410" i="4"/>
  <c r="AA1411" i="4"/>
  <c r="AA1412" i="4"/>
  <c r="AA1413" i="4"/>
  <c r="AA1414" i="4"/>
  <c r="AA1415" i="4"/>
  <c r="AA1416" i="4"/>
  <c r="AA1417" i="4"/>
  <c r="AA1418" i="4"/>
  <c r="AA1419" i="4"/>
  <c r="AA1420" i="4"/>
  <c r="AA1421" i="4"/>
  <c r="AA1422" i="4"/>
  <c r="AA1423" i="4"/>
  <c r="AA1424" i="4"/>
  <c r="AA1425" i="4"/>
  <c r="AA1426" i="4"/>
  <c r="AA1427" i="4"/>
  <c r="AA1428" i="4"/>
  <c r="AA1429" i="4"/>
  <c r="AA1430" i="4"/>
  <c r="AA1431" i="4"/>
  <c r="AA1432" i="4"/>
  <c r="AA1433" i="4"/>
  <c r="AA1434" i="4"/>
  <c r="AA1435" i="4"/>
  <c r="AA1436" i="4"/>
  <c r="AA1437" i="4"/>
  <c r="AA1438" i="4"/>
  <c r="AA1439" i="4"/>
  <c r="AA1440" i="4"/>
  <c r="AA1441" i="4"/>
  <c r="AA1442" i="4"/>
  <c r="AA1443" i="4"/>
  <c r="AA1444" i="4"/>
  <c r="AA1445" i="4"/>
  <c r="AA1446" i="4"/>
  <c r="AA1447" i="4"/>
  <c r="AA1448" i="4"/>
  <c r="AA1449" i="4"/>
  <c r="AA1450" i="4"/>
  <c r="AA1451" i="4"/>
  <c r="AA1452" i="4"/>
  <c r="AA1453" i="4"/>
  <c r="AA1454" i="4"/>
  <c r="AA1455" i="4"/>
  <c r="AA1456" i="4"/>
  <c r="AA1457" i="4"/>
  <c r="AA1458" i="4"/>
  <c r="AA1459" i="4"/>
  <c r="AA1460" i="4"/>
  <c r="AA1461" i="4"/>
  <c r="AA1462" i="4"/>
  <c r="AA1463" i="4"/>
  <c r="AA1464" i="4"/>
  <c r="AA1465" i="4"/>
  <c r="AA1466" i="4"/>
  <c r="AA1467" i="4"/>
  <c r="AA1468" i="4"/>
  <c r="AA1469" i="4"/>
  <c r="AA1470" i="4"/>
  <c r="AA1471" i="4"/>
  <c r="AA1472" i="4"/>
  <c r="AA1473" i="4"/>
  <c r="AA1474" i="4"/>
  <c r="AA1475" i="4"/>
  <c r="AA1476" i="4"/>
  <c r="AA1477" i="4"/>
  <c r="AA1478" i="4"/>
  <c r="AA1479" i="4"/>
  <c r="AA1480" i="4"/>
  <c r="AA1481" i="4"/>
  <c r="AA1482" i="4"/>
  <c r="AA1483" i="4"/>
  <c r="AA1484" i="4"/>
  <c r="AA1485" i="4"/>
  <c r="AA1486" i="4"/>
  <c r="AA1487" i="4"/>
  <c r="AA1488" i="4"/>
  <c r="AA1489" i="4"/>
  <c r="AA1490" i="4"/>
  <c r="AA1491" i="4"/>
  <c r="AA1492" i="4"/>
  <c r="AA1493" i="4"/>
  <c r="AA1494" i="4"/>
  <c r="AA1495" i="4"/>
  <c r="AA1496" i="4"/>
  <c r="AA1497" i="4"/>
  <c r="AA1498" i="4"/>
  <c r="AA1499" i="4"/>
  <c r="AA1500" i="4"/>
  <c r="AA1501" i="4"/>
  <c r="AA1502" i="4"/>
  <c r="AA1503" i="4"/>
  <c r="AA1504" i="4"/>
  <c r="AA1505" i="4"/>
  <c r="AA1506" i="4"/>
  <c r="AA1507" i="4"/>
  <c r="AA1508" i="4"/>
  <c r="AA1509" i="4"/>
  <c r="AA1510" i="4"/>
  <c r="AA1511" i="4"/>
  <c r="AA1512" i="4"/>
  <c r="AA1513" i="4"/>
  <c r="AA1514" i="4"/>
  <c r="AA1515" i="4"/>
  <c r="AA1516" i="4"/>
  <c r="AA1517" i="4"/>
  <c r="AA1518" i="4"/>
  <c r="AA1519" i="4"/>
  <c r="AA1520" i="4"/>
  <c r="AA1521" i="4"/>
  <c r="AA1522" i="4"/>
  <c r="AA1523" i="4"/>
  <c r="AA1524" i="4"/>
  <c r="AA1525" i="4"/>
  <c r="AA1526" i="4"/>
  <c r="AA1527" i="4"/>
  <c r="AA1528" i="4"/>
  <c r="AA1529" i="4"/>
  <c r="AA1530" i="4"/>
  <c r="AA1531" i="4"/>
  <c r="AA1532" i="4"/>
  <c r="AA1533" i="4"/>
  <c r="AA1534" i="4"/>
  <c r="AA1535" i="4"/>
  <c r="AA1536" i="4"/>
  <c r="AA1537" i="4"/>
  <c r="AA1538" i="4"/>
  <c r="AA1539" i="4"/>
  <c r="AA1540" i="4"/>
  <c r="AA1541" i="4"/>
  <c r="AA1542" i="4"/>
  <c r="AA1543" i="4"/>
  <c r="AA1544" i="4"/>
  <c r="AA1545" i="4"/>
  <c r="AA1546" i="4"/>
  <c r="AA1547" i="4"/>
  <c r="AA1548" i="4"/>
  <c r="AA1549" i="4"/>
  <c r="AA1550" i="4"/>
  <c r="AA1551" i="4"/>
  <c r="AA1552" i="4"/>
  <c r="AA1553" i="4"/>
  <c r="AA1554" i="4"/>
  <c r="AA1555" i="4"/>
  <c r="AA1556" i="4"/>
  <c r="AA1557" i="4"/>
  <c r="AA1558" i="4"/>
  <c r="AA1559" i="4"/>
  <c r="AA1560" i="4"/>
  <c r="AA1561" i="4"/>
  <c r="AA1562" i="4"/>
  <c r="AA1563" i="4"/>
  <c r="AA1564" i="4"/>
  <c r="AA1565" i="4"/>
  <c r="AA1566" i="4"/>
  <c r="AA1567" i="4"/>
  <c r="AA1568" i="4"/>
  <c r="AA1569" i="4"/>
  <c r="AA1570" i="4"/>
  <c r="AA1571" i="4"/>
  <c r="AA1572" i="4"/>
  <c r="AA1573" i="4"/>
  <c r="AA1574" i="4"/>
  <c r="AA1575" i="4"/>
  <c r="AA1576" i="4"/>
  <c r="AA1577" i="4"/>
  <c r="AA1578" i="4"/>
  <c r="AA1579" i="4"/>
  <c r="AA1580" i="4"/>
  <c r="AA1581" i="4"/>
  <c r="AA1582" i="4"/>
  <c r="AA1583" i="4"/>
  <c r="AA1584" i="4"/>
  <c r="AA1585" i="4"/>
  <c r="AA1586" i="4"/>
  <c r="AA1587" i="4"/>
  <c r="AA1588" i="4"/>
  <c r="AA1589" i="4"/>
  <c r="AA1590" i="4"/>
  <c r="AA1591" i="4"/>
  <c r="AA1592" i="4"/>
  <c r="AA1593" i="4"/>
  <c r="AA1594" i="4"/>
  <c r="AA1595" i="4"/>
  <c r="AA1596" i="4"/>
  <c r="AA1597" i="4"/>
  <c r="AA1598" i="4"/>
  <c r="AA1599" i="4"/>
  <c r="AA1600" i="4"/>
  <c r="AA1601" i="4"/>
  <c r="AA1602" i="4"/>
  <c r="AA1603" i="4"/>
  <c r="AA1604" i="4"/>
  <c r="AA1605" i="4"/>
  <c r="AA1606" i="4"/>
  <c r="AA1607" i="4"/>
  <c r="AA1608" i="4"/>
  <c r="AA1609" i="4"/>
  <c r="AA1610" i="4"/>
  <c r="AA1611" i="4"/>
  <c r="AA1612" i="4"/>
  <c r="AA1613" i="4"/>
  <c r="AA1614" i="4"/>
  <c r="AA1615" i="4"/>
  <c r="AA1616" i="4"/>
  <c r="AA1617" i="4"/>
  <c r="AA1618" i="4"/>
  <c r="AA1619" i="4"/>
  <c r="AA1620" i="4"/>
  <c r="AA1621" i="4"/>
  <c r="AA1622" i="4"/>
  <c r="AA1623" i="4"/>
  <c r="AA1624" i="4"/>
  <c r="AA1625" i="4"/>
  <c r="AA1626" i="4"/>
  <c r="AA1627" i="4"/>
  <c r="AA1628" i="4"/>
  <c r="AA1629" i="4"/>
  <c r="AA1630" i="4"/>
  <c r="AA1631" i="4"/>
  <c r="AA1632" i="4"/>
  <c r="AA1633" i="4"/>
  <c r="AA1634" i="4"/>
  <c r="AA1635" i="4"/>
  <c r="AA1636" i="4"/>
  <c r="AA1637" i="4"/>
  <c r="AA1638" i="4"/>
  <c r="AA1639" i="4"/>
  <c r="AA1640" i="4"/>
  <c r="AA1641" i="4"/>
  <c r="AA1642" i="4"/>
  <c r="AA1643" i="4"/>
  <c r="AA1644" i="4"/>
  <c r="AA1645" i="4"/>
  <c r="AA1646" i="4"/>
  <c r="AA1647" i="4"/>
  <c r="AA1648" i="4"/>
  <c r="AA1649" i="4"/>
  <c r="AA1650" i="4"/>
  <c r="AA1651" i="4"/>
  <c r="AA1652" i="4"/>
  <c r="AA1653" i="4"/>
  <c r="AA1654" i="4"/>
  <c r="AA1655" i="4"/>
  <c r="AA1656" i="4"/>
  <c r="AA1657" i="4"/>
  <c r="AA1658" i="4"/>
  <c r="AA1659" i="4"/>
  <c r="AA1660" i="4"/>
  <c r="AA1661" i="4"/>
  <c r="AA1662" i="4"/>
  <c r="AA1663" i="4"/>
  <c r="AA1664" i="4"/>
  <c r="AA1665" i="4"/>
  <c r="AA1666" i="4"/>
  <c r="AA1667" i="4"/>
  <c r="AA1668" i="4"/>
  <c r="AA1669" i="4"/>
  <c r="AA1670" i="4"/>
  <c r="AA1671" i="4"/>
  <c r="AA1672" i="4"/>
  <c r="AA1673" i="4"/>
  <c r="AA1674" i="4"/>
  <c r="AA1675" i="4"/>
  <c r="AA1676" i="4"/>
  <c r="AA1677" i="4"/>
  <c r="AA1678" i="4"/>
  <c r="AA1679" i="4"/>
  <c r="AA1680" i="4"/>
  <c r="AA1681" i="4"/>
  <c r="AA1682" i="4"/>
  <c r="AA1683" i="4"/>
  <c r="AA1684" i="4"/>
  <c r="AA1685" i="4"/>
  <c r="AA1686" i="4"/>
  <c r="AA1687" i="4"/>
  <c r="AA1688" i="4"/>
  <c r="AA1689" i="4"/>
  <c r="AA1690" i="4"/>
  <c r="AA1691" i="4"/>
  <c r="AA1692" i="4"/>
  <c r="AA1693" i="4"/>
  <c r="AA1694" i="4"/>
  <c r="AA1695" i="4"/>
  <c r="AA1696" i="4"/>
  <c r="AA1697" i="4"/>
  <c r="AA1698" i="4"/>
  <c r="AA1699" i="4"/>
  <c r="AA1700" i="4"/>
  <c r="AA1701" i="4"/>
  <c r="AA1702" i="4"/>
  <c r="AA1703" i="4"/>
  <c r="AA1704" i="4"/>
  <c r="AA1705" i="4"/>
  <c r="AA1706" i="4"/>
  <c r="AA1707" i="4"/>
  <c r="AA1708" i="4"/>
  <c r="AA1709" i="4"/>
  <c r="AA1710" i="4"/>
  <c r="AA1711" i="4"/>
  <c r="AA1712" i="4"/>
  <c r="AA1713" i="4"/>
  <c r="AA1714" i="4"/>
  <c r="AA1715" i="4"/>
  <c r="AA1716" i="4"/>
  <c r="AA1717" i="4"/>
  <c r="AA1718" i="4"/>
  <c r="AA1719" i="4"/>
  <c r="AA1720" i="4"/>
  <c r="AA1721" i="4"/>
  <c r="AA1722" i="4"/>
  <c r="AA1723" i="4"/>
  <c r="AA1724" i="4"/>
  <c r="AA1725" i="4"/>
  <c r="AA1726" i="4"/>
  <c r="AA1727" i="4"/>
  <c r="AA1728" i="4"/>
  <c r="AA1729" i="4"/>
  <c r="AA1730" i="4"/>
  <c r="AA1731" i="4"/>
  <c r="AA1732" i="4"/>
  <c r="AA1733" i="4"/>
  <c r="AA1734" i="4"/>
  <c r="AA1735" i="4"/>
  <c r="AA1736" i="4"/>
  <c r="AA1737" i="4"/>
  <c r="AA1738" i="4"/>
  <c r="AA1739" i="4"/>
  <c r="AA1740" i="4"/>
  <c r="AA1741" i="4"/>
  <c r="AA1742" i="4"/>
  <c r="AA1743" i="4"/>
  <c r="AA1744" i="4"/>
  <c r="AA1745" i="4"/>
  <c r="AA1746" i="4"/>
  <c r="AA1747" i="4"/>
  <c r="AA1748" i="4"/>
  <c r="AA1749" i="4"/>
  <c r="AA1750" i="4"/>
  <c r="AA1751" i="4"/>
  <c r="AA1752" i="4"/>
  <c r="AA1753" i="4"/>
  <c r="AA1754" i="4"/>
  <c r="AA1755" i="4"/>
  <c r="AA1756" i="4"/>
  <c r="AA1757" i="4"/>
  <c r="AA1758" i="4"/>
  <c r="AA1759" i="4"/>
  <c r="AA1760" i="4"/>
  <c r="AA1761" i="4"/>
  <c r="AA1762" i="4"/>
  <c r="AA1763" i="4"/>
  <c r="AA1764" i="4"/>
  <c r="AA1765" i="4"/>
  <c r="AA1766" i="4"/>
  <c r="AA1767" i="4"/>
  <c r="AA1768" i="4"/>
  <c r="AA1769" i="4"/>
  <c r="AA1770" i="4"/>
  <c r="AA1771" i="4"/>
  <c r="AA1772" i="4"/>
  <c r="AA1773" i="4"/>
  <c r="AA1774" i="4"/>
  <c r="AA1775" i="4"/>
  <c r="AA1776" i="4"/>
  <c r="AA1777" i="4"/>
  <c r="AA1778" i="4"/>
  <c r="AA1779" i="4"/>
  <c r="AA1780" i="4"/>
  <c r="AA1781" i="4"/>
  <c r="AA1782" i="4"/>
  <c r="AA1783" i="4"/>
  <c r="AA1784" i="4"/>
  <c r="AA1785" i="4"/>
  <c r="AA1786" i="4"/>
  <c r="AA1787" i="4"/>
  <c r="AA1788" i="4"/>
  <c r="AA1789" i="4"/>
  <c r="AA1790" i="4"/>
  <c r="AA1791" i="4"/>
  <c r="AA1792" i="4"/>
  <c r="AA1793" i="4"/>
  <c r="AA1794" i="4"/>
  <c r="AA1795" i="4"/>
  <c r="AA1796" i="4"/>
  <c r="AA1797" i="4"/>
  <c r="AA1798" i="4"/>
  <c r="AA1799" i="4"/>
  <c r="AA1800" i="4"/>
  <c r="AA1801" i="4"/>
  <c r="AA1802" i="4"/>
  <c r="AA1803" i="4"/>
  <c r="AA1804" i="4"/>
  <c r="AA1805" i="4"/>
  <c r="AA1806" i="4"/>
  <c r="AA1807" i="4"/>
  <c r="AA1808" i="4"/>
  <c r="AA1809" i="4"/>
  <c r="AA1810" i="4"/>
  <c r="AA1811" i="4"/>
  <c r="AA1812" i="4"/>
  <c r="AA1813" i="4"/>
  <c r="AA1814" i="4"/>
  <c r="AA1815" i="4"/>
  <c r="AA1816" i="4"/>
  <c r="AA1817" i="4"/>
  <c r="AA1818" i="4"/>
  <c r="AA1819" i="4"/>
  <c r="AA1820" i="4"/>
  <c r="AA1821" i="4"/>
  <c r="AA1822" i="4"/>
  <c r="AA1823" i="4"/>
  <c r="AA1824" i="4"/>
  <c r="AA1825" i="4"/>
  <c r="AA1826" i="4"/>
  <c r="AA1827" i="4"/>
  <c r="AA1828" i="4"/>
  <c r="AA1829" i="4"/>
  <c r="AA1830" i="4"/>
  <c r="AA1831" i="4"/>
  <c r="AA1832" i="4"/>
  <c r="AA1833" i="4"/>
  <c r="AA1834" i="4"/>
  <c r="AA1835" i="4"/>
  <c r="AA1836" i="4"/>
  <c r="AA1837" i="4"/>
  <c r="AA1838" i="4"/>
  <c r="AA1839" i="4"/>
  <c r="AA1840" i="4"/>
  <c r="AA1841" i="4"/>
  <c r="AA1842" i="4"/>
  <c r="AA1843" i="4"/>
  <c r="AA1844" i="4"/>
  <c r="AA1845" i="4"/>
  <c r="AA1846" i="4"/>
  <c r="AA1847" i="4"/>
  <c r="AA1848" i="4"/>
  <c r="AA1849" i="4"/>
  <c r="AA1850" i="4"/>
  <c r="AA1851" i="4"/>
  <c r="AA1852" i="4"/>
  <c r="AA1853" i="4"/>
  <c r="AA1854" i="4"/>
  <c r="AA1855" i="4"/>
  <c r="AA1856" i="4"/>
  <c r="AA1857" i="4"/>
  <c r="AA1858" i="4"/>
  <c r="AA1859" i="4"/>
  <c r="AA1860" i="4"/>
  <c r="AA1861" i="4"/>
  <c r="AA1862" i="4"/>
  <c r="AA1863" i="4"/>
  <c r="AA1864" i="4"/>
  <c r="AA1865" i="4"/>
  <c r="AA1866" i="4"/>
  <c r="AA1867" i="4"/>
  <c r="AA1868" i="4"/>
  <c r="AA1869" i="4"/>
  <c r="AA1870" i="4"/>
  <c r="AA1871" i="4"/>
  <c r="AA1872" i="4"/>
  <c r="AA1873" i="4"/>
  <c r="AA1874" i="4"/>
  <c r="AA1875" i="4"/>
  <c r="AA1876" i="4"/>
  <c r="AA1877" i="4"/>
  <c r="AA1878" i="4"/>
  <c r="AA1879" i="4"/>
  <c r="AA1880" i="4"/>
  <c r="AA1881" i="4"/>
  <c r="AA1882" i="4"/>
  <c r="AA1883" i="4"/>
  <c r="AA1884" i="4"/>
  <c r="AA1885" i="4"/>
  <c r="AA1886" i="4"/>
  <c r="AA1887" i="4"/>
  <c r="AA1888" i="4"/>
  <c r="AA1889" i="4"/>
  <c r="AA1890" i="4"/>
  <c r="AA1891" i="4"/>
  <c r="AA1892" i="4"/>
  <c r="AA1893" i="4"/>
  <c r="AA1894" i="4"/>
  <c r="AA1895" i="4"/>
  <c r="AA1896" i="4"/>
  <c r="AA1897" i="4"/>
  <c r="AA1898" i="4"/>
  <c r="AA1899" i="4"/>
  <c r="AA1900" i="4"/>
  <c r="AA1901" i="4"/>
  <c r="AA1902" i="4"/>
  <c r="AA1903" i="4"/>
  <c r="AA1904" i="4"/>
  <c r="AA1905" i="4"/>
  <c r="AA1906" i="4"/>
  <c r="AA1907" i="4"/>
  <c r="AA1908" i="4"/>
  <c r="AA1909" i="4"/>
  <c r="AA1910" i="4"/>
  <c r="AA1911" i="4"/>
  <c r="AA1912" i="4"/>
  <c r="AA1913" i="4"/>
  <c r="AA1914" i="4"/>
  <c r="AA1915" i="4"/>
  <c r="AA1916" i="4"/>
  <c r="AA1917" i="4"/>
  <c r="AA1918" i="4"/>
  <c r="AA1919" i="4"/>
  <c r="AA1920" i="4"/>
  <c r="AA1921" i="4"/>
  <c r="AA1922" i="4"/>
  <c r="AA1923" i="4"/>
  <c r="AA1924" i="4"/>
  <c r="AA1925" i="4"/>
  <c r="AA1926" i="4"/>
  <c r="AA1927" i="4"/>
  <c r="AA1928" i="4"/>
  <c r="AA1929" i="4"/>
  <c r="AA1930" i="4"/>
  <c r="AA1931" i="4"/>
  <c r="AA1932" i="4"/>
  <c r="AA1933" i="4"/>
  <c r="AA1934" i="4"/>
  <c r="AA1935" i="4"/>
  <c r="AA1936" i="4"/>
  <c r="AA1937" i="4"/>
  <c r="AA1938" i="4"/>
  <c r="AA1939" i="4"/>
  <c r="AA1940" i="4"/>
  <c r="AA1941" i="4"/>
  <c r="AA1942" i="4"/>
  <c r="AA1943" i="4"/>
  <c r="AA1944" i="4"/>
  <c r="AA1945" i="4"/>
  <c r="AA1946" i="4"/>
  <c r="AA1947" i="4"/>
  <c r="AA1948" i="4"/>
  <c r="AA1949" i="4"/>
  <c r="AA1950" i="4"/>
  <c r="AA1951" i="4"/>
  <c r="AA1952" i="4"/>
  <c r="AA1953" i="4"/>
  <c r="AA1954" i="4"/>
  <c r="AA1955" i="4"/>
  <c r="AA1956" i="4"/>
  <c r="AA1957" i="4"/>
  <c r="AA1958" i="4"/>
  <c r="AA1959" i="4"/>
  <c r="AA1960" i="4"/>
  <c r="AA1961" i="4"/>
  <c r="AA1962" i="4"/>
  <c r="AA1963" i="4"/>
  <c r="AA1964" i="4"/>
  <c r="AA1965" i="4"/>
  <c r="AA18" i="4"/>
  <c r="Z19" i="4"/>
  <c r="Z20" i="4"/>
  <c r="Z21" i="4"/>
  <c r="Z22" i="4"/>
  <c r="Z23" i="4"/>
  <c r="Z24" i="4"/>
  <c r="Z25" i="4"/>
  <c r="Z26" i="4"/>
  <c r="Z27" i="4"/>
  <c r="Z28" i="4"/>
  <c r="Z29" i="4"/>
  <c r="Z30" i="4"/>
  <c r="Z31" i="4"/>
  <c r="Z32" i="4"/>
  <c r="Z33" i="4"/>
  <c r="Z34" i="4"/>
  <c r="Z35" i="4"/>
  <c r="Z36" i="4"/>
  <c r="Z37" i="4"/>
  <c r="Z38" i="4"/>
  <c r="Z39" i="4"/>
  <c r="Z40" i="4"/>
  <c r="Z41" i="4"/>
  <c r="Z42" i="4"/>
  <c r="Z43" i="4"/>
  <c r="Z44" i="4"/>
  <c r="Z45" i="4"/>
  <c r="Z46" i="4"/>
  <c r="Z47" i="4"/>
  <c r="Z48" i="4"/>
  <c r="Z49" i="4"/>
  <c r="Z50" i="4"/>
  <c r="Z51" i="4"/>
  <c r="Z52" i="4"/>
  <c r="Z53" i="4"/>
  <c r="Z54" i="4"/>
  <c r="Z55" i="4"/>
  <c r="Z56" i="4"/>
  <c r="Z57" i="4"/>
  <c r="Z58" i="4"/>
  <c r="Z59" i="4"/>
  <c r="Z60" i="4"/>
  <c r="Z61" i="4"/>
  <c r="Z62" i="4"/>
  <c r="Z63" i="4"/>
  <c r="Z64" i="4"/>
  <c r="Z65" i="4"/>
  <c r="Z66" i="4"/>
  <c r="Z67" i="4"/>
  <c r="Z68" i="4"/>
  <c r="Z69" i="4"/>
  <c r="Z70" i="4"/>
  <c r="Z71" i="4"/>
  <c r="Z72" i="4"/>
  <c r="Z73" i="4"/>
  <c r="Z74" i="4"/>
  <c r="Z75" i="4"/>
  <c r="Z76" i="4"/>
  <c r="Z77" i="4"/>
  <c r="Z78" i="4"/>
  <c r="Z79" i="4"/>
  <c r="Z80" i="4"/>
  <c r="Z81" i="4"/>
  <c r="Z82" i="4"/>
  <c r="Z83" i="4"/>
  <c r="Z84" i="4"/>
  <c r="Z85" i="4"/>
  <c r="Z86" i="4"/>
  <c r="Z87" i="4"/>
  <c r="Z88" i="4"/>
  <c r="Z89" i="4"/>
  <c r="Z90" i="4"/>
  <c r="Z91" i="4"/>
  <c r="Z92" i="4"/>
  <c r="Z93" i="4"/>
  <c r="Z94" i="4"/>
  <c r="Z95" i="4"/>
  <c r="Z96" i="4"/>
  <c r="Z97" i="4"/>
  <c r="Z98" i="4"/>
  <c r="Z99" i="4"/>
  <c r="Z100" i="4"/>
  <c r="Z101" i="4"/>
  <c r="Z102" i="4"/>
  <c r="Z103" i="4"/>
  <c r="Z104" i="4"/>
  <c r="Z105" i="4"/>
  <c r="Z106" i="4"/>
  <c r="Z107" i="4"/>
  <c r="Z108" i="4"/>
  <c r="Z109" i="4"/>
  <c r="Z110" i="4"/>
  <c r="Z111" i="4"/>
  <c r="Z112" i="4"/>
  <c r="Z113" i="4"/>
  <c r="Z114" i="4"/>
  <c r="Z115" i="4"/>
  <c r="Z116" i="4"/>
  <c r="Z117" i="4"/>
  <c r="Z118" i="4"/>
  <c r="Z119" i="4"/>
  <c r="Z120" i="4"/>
  <c r="Z121" i="4"/>
  <c r="Z122" i="4"/>
  <c r="Z123" i="4"/>
  <c r="Z124" i="4"/>
  <c r="Z125" i="4"/>
  <c r="Z126" i="4"/>
  <c r="Z127" i="4"/>
  <c r="Z128" i="4"/>
  <c r="Z129" i="4"/>
  <c r="Z130" i="4"/>
  <c r="Z131" i="4"/>
  <c r="Z132" i="4"/>
  <c r="Z133" i="4"/>
  <c r="Z134" i="4"/>
  <c r="Z135" i="4"/>
  <c r="Z136" i="4"/>
  <c r="Z137" i="4"/>
  <c r="Z138" i="4"/>
  <c r="Z139" i="4"/>
  <c r="Z140" i="4"/>
  <c r="Z141" i="4"/>
  <c r="Z142" i="4"/>
  <c r="Z143" i="4"/>
  <c r="Z144" i="4"/>
  <c r="Z145" i="4"/>
  <c r="Z146" i="4"/>
  <c r="Z147" i="4"/>
  <c r="Z148" i="4"/>
  <c r="Z149" i="4"/>
  <c r="Z150" i="4"/>
  <c r="Z151" i="4"/>
  <c r="Z152" i="4"/>
  <c r="Z153" i="4"/>
  <c r="Z154" i="4"/>
  <c r="Z155" i="4"/>
  <c r="Z156" i="4"/>
  <c r="Z157" i="4"/>
  <c r="Z158" i="4"/>
  <c r="Z159" i="4"/>
  <c r="Z160" i="4"/>
  <c r="Z161" i="4"/>
  <c r="Z162" i="4"/>
  <c r="Z163" i="4"/>
  <c r="Z164" i="4"/>
  <c r="Z165" i="4"/>
  <c r="Z166" i="4"/>
  <c r="Z167" i="4"/>
  <c r="Z168" i="4"/>
  <c r="Z169" i="4"/>
  <c r="Z170" i="4"/>
  <c r="Z171" i="4"/>
  <c r="Z172" i="4"/>
  <c r="Z173" i="4"/>
  <c r="Z174" i="4"/>
  <c r="Z175" i="4"/>
  <c r="Z176" i="4"/>
  <c r="Z177" i="4"/>
  <c r="Z178" i="4"/>
  <c r="Z179" i="4"/>
  <c r="Z180" i="4"/>
  <c r="Z181" i="4"/>
  <c r="Z182" i="4"/>
  <c r="Z183" i="4"/>
  <c r="Z184" i="4"/>
  <c r="Z185" i="4"/>
  <c r="Z186" i="4"/>
  <c r="Z187" i="4"/>
  <c r="Z188" i="4"/>
  <c r="Z189" i="4"/>
  <c r="Z190" i="4"/>
  <c r="Z191" i="4"/>
  <c r="Z192" i="4"/>
  <c r="Z193" i="4"/>
  <c r="Z194" i="4"/>
  <c r="Z195" i="4"/>
  <c r="Z196" i="4"/>
  <c r="Z197" i="4"/>
  <c r="Z198" i="4"/>
  <c r="Z199" i="4"/>
  <c r="Z200" i="4"/>
  <c r="Z201" i="4"/>
  <c r="Z202" i="4"/>
  <c r="Z203" i="4"/>
  <c r="Z204" i="4"/>
  <c r="Z205" i="4"/>
  <c r="Z206" i="4"/>
  <c r="Z207" i="4"/>
  <c r="Z208" i="4"/>
  <c r="Z209" i="4"/>
  <c r="Z210" i="4"/>
  <c r="Z211" i="4"/>
  <c r="Z212" i="4"/>
  <c r="Z213" i="4"/>
  <c r="Z214" i="4"/>
  <c r="Z215" i="4"/>
  <c r="Z216" i="4"/>
  <c r="Z217" i="4"/>
  <c r="Z218" i="4"/>
  <c r="Z219" i="4"/>
  <c r="Z220" i="4"/>
  <c r="Z221" i="4"/>
  <c r="Z222" i="4"/>
  <c r="Z223" i="4"/>
  <c r="Z224" i="4"/>
  <c r="Z225" i="4"/>
  <c r="Z226" i="4"/>
  <c r="Z227" i="4"/>
  <c r="Z228" i="4"/>
  <c r="Z229" i="4"/>
  <c r="Z230" i="4"/>
  <c r="Z231" i="4"/>
  <c r="Z232" i="4"/>
  <c r="Z233" i="4"/>
  <c r="Z234" i="4"/>
  <c r="Z235" i="4"/>
  <c r="Z236" i="4"/>
  <c r="Z237" i="4"/>
  <c r="Z238" i="4"/>
  <c r="Z239" i="4"/>
  <c r="Z240" i="4"/>
  <c r="Z241" i="4"/>
  <c r="Z242" i="4"/>
  <c r="Z243" i="4"/>
  <c r="Z244" i="4"/>
  <c r="Z245" i="4"/>
  <c r="Z246" i="4"/>
  <c r="Z247" i="4"/>
  <c r="Z248" i="4"/>
  <c r="Z249" i="4"/>
  <c r="Z250" i="4"/>
  <c r="Z251" i="4"/>
  <c r="Z252" i="4"/>
  <c r="Z253" i="4"/>
  <c r="Z254" i="4"/>
  <c r="Z255" i="4"/>
  <c r="Z256" i="4"/>
  <c r="Z257" i="4"/>
  <c r="Z258" i="4"/>
  <c r="Z259" i="4"/>
  <c r="Z260" i="4"/>
  <c r="Z261" i="4"/>
  <c r="Z262" i="4"/>
  <c r="Z263" i="4"/>
  <c r="Z264" i="4"/>
  <c r="Z265" i="4"/>
  <c r="Z266" i="4"/>
  <c r="Z267" i="4"/>
  <c r="Z268" i="4"/>
  <c r="Z269" i="4"/>
  <c r="Z270" i="4"/>
  <c r="Z271" i="4"/>
  <c r="Z272" i="4"/>
  <c r="Z273" i="4"/>
  <c r="Z274" i="4"/>
  <c r="Z275" i="4"/>
  <c r="Z276" i="4"/>
  <c r="Z277" i="4"/>
  <c r="Z278" i="4"/>
  <c r="Z279" i="4"/>
  <c r="Z280" i="4"/>
  <c r="Z281" i="4"/>
  <c r="Z282" i="4"/>
  <c r="Z283" i="4"/>
  <c r="Z284" i="4"/>
  <c r="Z285" i="4"/>
  <c r="Z286" i="4"/>
  <c r="Z287" i="4"/>
  <c r="Z288" i="4"/>
  <c r="Z289" i="4"/>
  <c r="Z290" i="4"/>
  <c r="Z291" i="4"/>
  <c r="Z292" i="4"/>
  <c r="Z293" i="4"/>
  <c r="Z294" i="4"/>
  <c r="Z295" i="4"/>
  <c r="Z296" i="4"/>
  <c r="Z297" i="4"/>
  <c r="Z298" i="4"/>
  <c r="Z299" i="4"/>
  <c r="Z300" i="4"/>
  <c r="Z301" i="4"/>
  <c r="Z302" i="4"/>
  <c r="Z303" i="4"/>
  <c r="Z304" i="4"/>
  <c r="Z305" i="4"/>
  <c r="Z306" i="4"/>
  <c r="Z307" i="4"/>
  <c r="Z308" i="4"/>
  <c r="Z309" i="4"/>
  <c r="Z310" i="4"/>
  <c r="Z311" i="4"/>
  <c r="Z312" i="4"/>
  <c r="Z313" i="4"/>
  <c r="Z314" i="4"/>
  <c r="Z315" i="4"/>
  <c r="Z316" i="4"/>
  <c r="Z317" i="4"/>
  <c r="Z318" i="4"/>
  <c r="Z319" i="4"/>
  <c r="Z320" i="4"/>
  <c r="Z321" i="4"/>
  <c r="Z322" i="4"/>
  <c r="Z323" i="4"/>
  <c r="Z324" i="4"/>
  <c r="Z325" i="4"/>
  <c r="Z326" i="4"/>
  <c r="Z327" i="4"/>
  <c r="Z328" i="4"/>
  <c r="Z329" i="4"/>
  <c r="Z330" i="4"/>
  <c r="Z331" i="4"/>
  <c r="Z332" i="4"/>
  <c r="Z333" i="4"/>
  <c r="Z334" i="4"/>
  <c r="Z335" i="4"/>
  <c r="Z336" i="4"/>
  <c r="Z337" i="4"/>
  <c r="Z338" i="4"/>
  <c r="Z339" i="4"/>
  <c r="Z340" i="4"/>
  <c r="Z341" i="4"/>
  <c r="Z342" i="4"/>
  <c r="Z343" i="4"/>
  <c r="Z344" i="4"/>
  <c r="Z345" i="4"/>
  <c r="Z346" i="4"/>
  <c r="Z347" i="4"/>
  <c r="Z348" i="4"/>
  <c r="Z349" i="4"/>
  <c r="Z350" i="4"/>
  <c r="Z351" i="4"/>
  <c r="Z352" i="4"/>
  <c r="Z353" i="4"/>
  <c r="Z354" i="4"/>
  <c r="Z355" i="4"/>
  <c r="Z356" i="4"/>
  <c r="Z357" i="4"/>
  <c r="Z358" i="4"/>
  <c r="Z359" i="4"/>
  <c r="Z360" i="4"/>
  <c r="Z361" i="4"/>
  <c r="Z362" i="4"/>
  <c r="Z363" i="4"/>
  <c r="Z364" i="4"/>
  <c r="Z365" i="4"/>
  <c r="Z366" i="4"/>
  <c r="Z367" i="4"/>
  <c r="Z368" i="4"/>
  <c r="Z369" i="4"/>
  <c r="Z370" i="4"/>
  <c r="Z371" i="4"/>
  <c r="Z372" i="4"/>
  <c r="Z373" i="4"/>
  <c r="Z374" i="4"/>
  <c r="Z375" i="4"/>
  <c r="Z376" i="4"/>
  <c r="Z377" i="4"/>
  <c r="Z378" i="4"/>
  <c r="Z379" i="4"/>
  <c r="Z380" i="4"/>
  <c r="Z381" i="4"/>
  <c r="Z382" i="4"/>
  <c r="Z383" i="4"/>
  <c r="Z384" i="4"/>
  <c r="Z385" i="4"/>
  <c r="Z386" i="4"/>
  <c r="Z387" i="4"/>
  <c r="Z388" i="4"/>
  <c r="Z389" i="4"/>
  <c r="Z390" i="4"/>
  <c r="Z391" i="4"/>
  <c r="Z392" i="4"/>
  <c r="Z393" i="4"/>
  <c r="Z394" i="4"/>
  <c r="Z395" i="4"/>
  <c r="Z396" i="4"/>
  <c r="Z397" i="4"/>
  <c r="Z398" i="4"/>
  <c r="Z399" i="4"/>
  <c r="Z400" i="4"/>
  <c r="Z401" i="4"/>
  <c r="Z402" i="4"/>
  <c r="Z403" i="4"/>
  <c r="Z404" i="4"/>
  <c r="Z405" i="4"/>
  <c r="Z406" i="4"/>
  <c r="Z407" i="4"/>
  <c r="Z408" i="4"/>
  <c r="Z409" i="4"/>
  <c r="Z410" i="4"/>
  <c r="Z411" i="4"/>
  <c r="Z412" i="4"/>
  <c r="Z413" i="4"/>
  <c r="Z414" i="4"/>
  <c r="Z415" i="4"/>
  <c r="Z416" i="4"/>
  <c r="Z417" i="4"/>
  <c r="Z418" i="4"/>
  <c r="Z419" i="4"/>
  <c r="Z420" i="4"/>
  <c r="Z421" i="4"/>
  <c r="Z422" i="4"/>
  <c r="Z423" i="4"/>
  <c r="Z424" i="4"/>
  <c r="Z425" i="4"/>
  <c r="Z426" i="4"/>
  <c r="Z427" i="4"/>
  <c r="Z428" i="4"/>
  <c r="Z429" i="4"/>
  <c r="Z430" i="4"/>
  <c r="Z431" i="4"/>
  <c r="Z432" i="4"/>
  <c r="Z433" i="4"/>
  <c r="Z434" i="4"/>
  <c r="Z435" i="4"/>
  <c r="Z436" i="4"/>
  <c r="Z437" i="4"/>
  <c r="Z438" i="4"/>
  <c r="Z439" i="4"/>
  <c r="Z440" i="4"/>
  <c r="Z441" i="4"/>
  <c r="Z442" i="4"/>
  <c r="Z443" i="4"/>
  <c r="Z444" i="4"/>
  <c r="Z445" i="4"/>
  <c r="Z446" i="4"/>
  <c r="Z447" i="4"/>
  <c r="Z448" i="4"/>
  <c r="Z449" i="4"/>
  <c r="Z450" i="4"/>
  <c r="Z451" i="4"/>
  <c r="Z452" i="4"/>
  <c r="Z453" i="4"/>
  <c r="Z454" i="4"/>
  <c r="Z455" i="4"/>
  <c r="Z456" i="4"/>
  <c r="Z457" i="4"/>
  <c r="Z458" i="4"/>
  <c r="Z459" i="4"/>
  <c r="Z460" i="4"/>
  <c r="Z461" i="4"/>
  <c r="Z462" i="4"/>
  <c r="Z463" i="4"/>
  <c r="Z464" i="4"/>
  <c r="Z465" i="4"/>
  <c r="Z466" i="4"/>
  <c r="Z467" i="4"/>
  <c r="Z468" i="4"/>
  <c r="Z469" i="4"/>
  <c r="Z470" i="4"/>
  <c r="Z471" i="4"/>
  <c r="Z472" i="4"/>
  <c r="Z473" i="4"/>
  <c r="Z474" i="4"/>
  <c r="Z475" i="4"/>
  <c r="Z476" i="4"/>
  <c r="Z477" i="4"/>
  <c r="Z478" i="4"/>
  <c r="Z479" i="4"/>
  <c r="Z480" i="4"/>
  <c r="Z481" i="4"/>
  <c r="Z482" i="4"/>
  <c r="Z483" i="4"/>
  <c r="Z484" i="4"/>
  <c r="Z485" i="4"/>
  <c r="Z486" i="4"/>
  <c r="Z487" i="4"/>
  <c r="Z488" i="4"/>
  <c r="Z489" i="4"/>
  <c r="Z490" i="4"/>
  <c r="Z491" i="4"/>
  <c r="Z492" i="4"/>
  <c r="Z493" i="4"/>
  <c r="Z494" i="4"/>
  <c r="Z495" i="4"/>
  <c r="Z496" i="4"/>
  <c r="Z497" i="4"/>
  <c r="Z498" i="4"/>
  <c r="Z499" i="4"/>
  <c r="Z500" i="4"/>
  <c r="Z501" i="4"/>
  <c r="Z502" i="4"/>
  <c r="Z503" i="4"/>
  <c r="Z504" i="4"/>
  <c r="Z505" i="4"/>
  <c r="Z506" i="4"/>
  <c r="Z507" i="4"/>
  <c r="Z508" i="4"/>
  <c r="Z509" i="4"/>
  <c r="Z510" i="4"/>
  <c r="Z511" i="4"/>
  <c r="Z512" i="4"/>
  <c r="Z513" i="4"/>
  <c r="Z514" i="4"/>
  <c r="Z515" i="4"/>
  <c r="Z516" i="4"/>
  <c r="Z517" i="4"/>
  <c r="Z518" i="4"/>
  <c r="Z519" i="4"/>
  <c r="Z520" i="4"/>
  <c r="Z521" i="4"/>
  <c r="Z522" i="4"/>
  <c r="Z523" i="4"/>
  <c r="Z524" i="4"/>
  <c r="Z525" i="4"/>
  <c r="Z526" i="4"/>
  <c r="Z527" i="4"/>
  <c r="Z528" i="4"/>
  <c r="Z529" i="4"/>
  <c r="Z530" i="4"/>
  <c r="Z531" i="4"/>
  <c r="Z532" i="4"/>
  <c r="Z533" i="4"/>
  <c r="Z534" i="4"/>
  <c r="Z535" i="4"/>
  <c r="Z536" i="4"/>
  <c r="Z537" i="4"/>
  <c r="Z538" i="4"/>
  <c r="Z539" i="4"/>
  <c r="Z540" i="4"/>
  <c r="Z541" i="4"/>
  <c r="Z542" i="4"/>
  <c r="Z543" i="4"/>
  <c r="Z544" i="4"/>
  <c r="Z545" i="4"/>
  <c r="Z546" i="4"/>
  <c r="Z547" i="4"/>
  <c r="Z548" i="4"/>
  <c r="Z549" i="4"/>
  <c r="Z550" i="4"/>
  <c r="Z551" i="4"/>
  <c r="Z552" i="4"/>
  <c r="Z553" i="4"/>
  <c r="Z554" i="4"/>
  <c r="Z555" i="4"/>
  <c r="Z556" i="4"/>
  <c r="Z557" i="4"/>
  <c r="Z558" i="4"/>
  <c r="Z559" i="4"/>
  <c r="Z560" i="4"/>
  <c r="Z561" i="4"/>
  <c r="Z562" i="4"/>
  <c r="Z563" i="4"/>
  <c r="Z564" i="4"/>
  <c r="Z565" i="4"/>
  <c r="Z566" i="4"/>
  <c r="Z567" i="4"/>
  <c r="Z568" i="4"/>
  <c r="Z569" i="4"/>
  <c r="Z570" i="4"/>
  <c r="Z571" i="4"/>
  <c r="Z572" i="4"/>
  <c r="Z573" i="4"/>
  <c r="Z574" i="4"/>
  <c r="Z575" i="4"/>
  <c r="Z576" i="4"/>
  <c r="Z577" i="4"/>
  <c r="Z578" i="4"/>
  <c r="Z579" i="4"/>
  <c r="Z580" i="4"/>
  <c r="Z581" i="4"/>
  <c r="Z582" i="4"/>
  <c r="Z583" i="4"/>
  <c r="Z584" i="4"/>
  <c r="Z585" i="4"/>
  <c r="Z586" i="4"/>
  <c r="Z587" i="4"/>
  <c r="Z588" i="4"/>
  <c r="Z589" i="4"/>
  <c r="Z590" i="4"/>
  <c r="Z591" i="4"/>
  <c r="Z592" i="4"/>
  <c r="Z593" i="4"/>
  <c r="Z594" i="4"/>
  <c r="Z595" i="4"/>
  <c r="Z596" i="4"/>
  <c r="Z597" i="4"/>
  <c r="Z598" i="4"/>
  <c r="Z599" i="4"/>
  <c r="Z600" i="4"/>
  <c r="Z601" i="4"/>
  <c r="Z602" i="4"/>
  <c r="Z603" i="4"/>
  <c r="Z604" i="4"/>
  <c r="Z605" i="4"/>
  <c r="Z606" i="4"/>
  <c r="Z607" i="4"/>
  <c r="Z608" i="4"/>
  <c r="Z609" i="4"/>
  <c r="Z610" i="4"/>
  <c r="Z611" i="4"/>
  <c r="Z612" i="4"/>
  <c r="Z613" i="4"/>
  <c r="Z614" i="4"/>
  <c r="Z615" i="4"/>
  <c r="Z616" i="4"/>
  <c r="Z617" i="4"/>
  <c r="Z618" i="4"/>
  <c r="Z619" i="4"/>
  <c r="Z620" i="4"/>
  <c r="Z621" i="4"/>
  <c r="Z622" i="4"/>
  <c r="Z623" i="4"/>
  <c r="Z624" i="4"/>
  <c r="Z625" i="4"/>
  <c r="Z626" i="4"/>
  <c r="Z627" i="4"/>
  <c r="Z628" i="4"/>
  <c r="Z629" i="4"/>
  <c r="Z630" i="4"/>
  <c r="Z631" i="4"/>
  <c r="Z632" i="4"/>
  <c r="Z633" i="4"/>
  <c r="Z634" i="4"/>
  <c r="Z635" i="4"/>
  <c r="Z636" i="4"/>
  <c r="Z637" i="4"/>
  <c r="Z638" i="4"/>
  <c r="Z639" i="4"/>
  <c r="Z640" i="4"/>
  <c r="Z641" i="4"/>
  <c r="Z642" i="4"/>
  <c r="Z643" i="4"/>
  <c r="Z644" i="4"/>
  <c r="Z645" i="4"/>
  <c r="Z646" i="4"/>
  <c r="Z647" i="4"/>
  <c r="Z648" i="4"/>
  <c r="Z649" i="4"/>
  <c r="Z650" i="4"/>
  <c r="Z651" i="4"/>
  <c r="Z652" i="4"/>
  <c r="Z653" i="4"/>
  <c r="Z654" i="4"/>
  <c r="Z655" i="4"/>
  <c r="Z656" i="4"/>
  <c r="Z657" i="4"/>
  <c r="Z658" i="4"/>
  <c r="Z659" i="4"/>
  <c r="Z660" i="4"/>
  <c r="Z661" i="4"/>
  <c r="Z662" i="4"/>
  <c r="Z663" i="4"/>
  <c r="Z664" i="4"/>
  <c r="Z665" i="4"/>
  <c r="Z666" i="4"/>
  <c r="Z667" i="4"/>
  <c r="Z668" i="4"/>
  <c r="Z669" i="4"/>
  <c r="Z670" i="4"/>
  <c r="Z671" i="4"/>
  <c r="Z672" i="4"/>
  <c r="Z673" i="4"/>
  <c r="Z674" i="4"/>
  <c r="Z675" i="4"/>
  <c r="Z676" i="4"/>
  <c r="Z677" i="4"/>
  <c r="Z678" i="4"/>
  <c r="Z679" i="4"/>
  <c r="Z680" i="4"/>
  <c r="Z681" i="4"/>
  <c r="Z682" i="4"/>
  <c r="Z683" i="4"/>
  <c r="Z684" i="4"/>
  <c r="Z685" i="4"/>
  <c r="Z686" i="4"/>
  <c r="Z687" i="4"/>
  <c r="Z688" i="4"/>
  <c r="Z689" i="4"/>
  <c r="Z690" i="4"/>
  <c r="Z691" i="4"/>
  <c r="Z692" i="4"/>
  <c r="Z693" i="4"/>
  <c r="Z694" i="4"/>
  <c r="Z695" i="4"/>
  <c r="Z696" i="4"/>
  <c r="Z697" i="4"/>
  <c r="Z698" i="4"/>
  <c r="Z699" i="4"/>
  <c r="Z700" i="4"/>
  <c r="Z701" i="4"/>
  <c r="Z702" i="4"/>
  <c r="Z703" i="4"/>
  <c r="Z704" i="4"/>
  <c r="Z705" i="4"/>
  <c r="Z706" i="4"/>
  <c r="Z707" i="4"/>
  <c r="Z708" i="4"/>
  <c r="Z709" i="4"/>
  <c r="Z710" i="4"/>
  <c r="Z711" i="4"/>
  <c r="Z712" i="4"/>
  <c r="Z713" i="4"/>
  <c r="Z714" i="4"/>
  <c r="Z715" i="4"/>
  <c r="Z716" i="4"/>
  <c r="Z717" i="4"/>
  <c r="Z718" i="4"/>
  <c r="Z719" i="4"/>
  <c r="Z720" i="4"/>
  <c r="Z721" i="4"/>
  <c r="Z722" i="4"/>
  <c r="Z723" i="4"/>
  <c r="Z724" i="4"/>
  <c r="Z725" i="4"/>
  <c r="Z726" i="4"/>
  <c r="Z727" i="4"/>
  <c r="Z728" i="4"/>
  <c r="Z729" i="4"/>
  <c r="Z730" i="4"/>
  <c r="Z731" i="4"/>
  <c r="Z732" i="4"/>
  <c r="Z733" i="4"/>
  <c r="Z734" i="4"/>
  <c r="Z735" i="4"/>
  <c r="Z736" i="4"/>
  <c r="Z737" i="4"/>
  <c r="Z738" i="4"/>
  <c r="Z739" i="4"/>
  <c r="Z740" i="4"/>
  <c r="Z741" i="4"/>
  <c r="Z742" i="4"/>
  <c r="Z743" i="4"/>
  <c r="Z744" i="4"/>
  <c r="Z745" i="4"/>
  <c r="Z746" i="4"/>
  <c r="Z747" i="4"/>
  <c r="Z748" i="4"/>
  <c r="Z749" i="4"/>
  <c r="Z750" i="4"/>
  <c r="Z751" i="4"/>
  <c r="Z752" i="4"/>
  <c r="Z753" i="4"/>
  <c r="Z754" i="4"/>
  <c r="Z755" i="4"/>
  <c r="Z756" i="4"/>
  <c r="Z757" i="4"/>
  <c r="Z758" i="4"/>
  <c r="Z759" i="4"/>
  <c r="Z760" i="4"/>
  <c r="Z761" i="4"/>
  <c r="Z762" i="4"/>
  <c r="Z763" i="4"/>
  <c r="Z764" i="4"/>
  <c r="Z765" i="4"/>
  <c r="Z766" i="4"/>
  <c r="Z767" i="4"/>
  <c r="Z768" i="4"/>
  <c r="Z769" i="4"/>
  <c r="Z770" i="4"/>
  <c r="Z771" i="4"/>
  <c r="Z772" i="4"/>
  <c r="Z773" i="4"/>
  <c r="Z774" i="4"/>
  <c r="Z775" i="4"/>
  <c r="Z776" i="4"/>
  <c r="Z777" i="4"/>
  <c r="Z778" i="4"/>
  <c r="Z779" i="4"/>
  <c r="Z780" i="4"/>
  <c r="Z781" i="4"/>
  <c r="Z782" i="4"/>
  <c r="Z783" i="4"/>
  <c r="Z784" i="4"/>
  <c r="Z785" i="4"/>
  <c r="Z786" i="4"/>
  <c r="Z787" i="4"/>
  <c r="Z788" i="4"/>
  <c r="Z789" i="4"/>
  <c r="Z790" i="4"/>
  <c r="Z791" i="4"/>
  <c r="Z792" i="4"/>
  <c r="Z793" i="4"/>
  <c r="Z794" i="4"/>
  <c r="Z795" i="4"/>
  <c r="Z796" i="4"/>
  <c r="Z797" i="4"/>
  <c r="Z798" i="4"/>
  <c r="Z799" i="4"/>
  <c r="Z800" i="4"/>
  <c r="Z801" i="4"/>
  <c r="Z802" i="4"/>
  <c r="Z803" i="4"/>
  <c r="Z804" i="4"/>
  <c r="Z805" i="4"/>
  <c r="Z806" i="4"/>
  <c r="Z807" i="4"/>
  <c r="Z808" i="4"/>
  <c r="Z809" i="4"/>
  <c r="Z810" i="4"/>
  <c r="Z811" i="4"/>
  <c r="Z812" i="4"/>
  <c r="Z813" i="4"/>
  <c r="Z814" i="4"/>
  <c r="Z815" i="4"/>
  <c r="Z816" i="4"/>
  <c r="Z817" i="4"/>
  <c r="Z818" i="4"/>
  <c r="Z819" i="4"/>
  <c r="Z820" i="4"/>
  <c r="Z821" i="4"/>
  <c r="Z822" i="4"/>
  <c r="Z823" i="4"/>
  <c r="Z824" i="4"/>
  <c r="Z825" i="4"/>
  <c r="Z826" i="4"/>
  <c r="Z827" i="4"/>
  <c r="Z828" i="4"/>
  <c r="Z829" i="4"/>
  <c r="Z830" i="4"/>
  <c r="Z831" i="4"/>
  <c r="Z832" i="4"/>
  <c r="Z833" i="4"/>
  <c r="Z834" i="4"/>
  <c r="Z835" i="4"/>
  <c r="Z836" i="4"/>
  <c r="Z837" i="4"/>
  <c r="Z838" i="4"/>
  <c r="Z839" i="4"/>
  <c r="Z840" i="4"/>
  <c r="Z841" i="4"/>
  <c r="Z842" i="4"/>
  <c r="Z843" i="4"/>
  <c r="Z844" i="4"/>
  <c r="Z845" i="4"/>
  <c r="Z846" i="4"/>
  <c r="Z847" i="4"/>
  <c r="Z848" i="4"/>
  <c r="Z849" i="4"/>
  <c r="Z850" i="4"/>
  <c r="Z851" i="4"/>
  <c r="Z852" i="4"/>
  <c r="Z853" i="4"/>
  <c r="Z854" i="4"/>
  <c r="Z855" i="4"/>
  <c r="Z856" i="4"/>
  <c r="Z857" i="4"/>
  <c r="Z858" i="4"/>
  <c r="Z859" i="4"/>
  <c r="Z860" i="4"/>
  <c r="Z861" i="4"/>
  <c r="Z862" i="4"/>
  <c r="Z863" i="4"/>
  <c r="Z864" i="4"/>
  <c r="Z865" i="4"/>
  <c r="Z866" i="4"/>
  <c r="Z867" i="4"/>
  <c r="Z868" i="4"/>
  <c r="Z869" i="4"/>
  <c r="Z870" i="4"/>
  <c r="Z871" i="4"/>
  <c r="Z872" i="4"/>
  <c r="Z873" i="4"/>
  <c r="Z874" i="4"/>
  <c r="Z875" i="4"/>
  <c r="Z876" i="4"/>
  <c r="Z877" i="4"/>
  <c r="Z878" i="4"/>
  <c r="Z879" i="4"/>
  <c r="Z880" i="4"/>
  <c r="Z881" i="4"/>
  <c r="Z882" i="4"/>
  <c r="Z883" i="4"/>
  <c r="Z884" i="4"/>
  <c r="Z885" i="4"/>
  <c r="Z886" i="4"/>
  <c r="Z887" i="4"/>
  <c r="Z888" i="4"/>
  <c r="Z889" i="4"/>
  <c r="Z890" i="4"/>
  <c r="Z891" i="4"/>
  <c r="Z892" i="4"/>
  <c r="Z893" i="4"/>
  <c r="Z894" i="4"/>
  <c r="Z895" i="4"/>
  <c r="Z896" i="4"/>
  <c r="Z897" i="4"/>
  <c r="Z898" i="4"/>
  <c r="Z899" i="4"/>
  <c r="Z900" i="4"/>
  <c r="Z901" i="4"/>
  <c r="Z902" i="4"/>
  <c r="Z903" i="4"/>
  <c r="Z904" i="4"/>
  <c r="Z905" i="4"/>
  <c r="Z906" i="4"/>
  <c r="Z907" i="4"/>
  <c r="Z908" i="4"/>
  <c r="Z909" i="4"/>
  <c r="Z910" i="4"/>
  <c r="Z911" i="4"/>
  <c r="Z912" i="4"/>
  <c r="Z913" i="4"/>
  <c r="Z914" i="4"/>
  <c r="Z915" i="4"/>
  <c r="Z916" i="4"/>
  <c r="Z917" i="4"/>
  <c r="Z918" i="4"/>
  <c r="Z919" i="4"/>
  <c r="Z920" i="4"/>
  <c r="Z921" i="4"/>
  <c r="Z922" i="4"/>
  <c r="Z923" i="4"/>
  <c r="Z924" i="4"/>
  <c r="Z925" i="4"/>
  <c r="Z926" i="4"/>
  <c r="Z927" i="4"/>
  <c r="Z928" i="4"/>
  <c r="Z929" i="4"/>
  <c r="Z930" i="4"/>
  <c r="Z931" i="4"/>
  <c r="Z932" i="4"/>
  <c r="Z933" i="4"/>
  <c r="Z934" i="4"/>
  <c r="Z935" i="4"/>
  <c r="Z936" i="4"/>
  <c r="Z937" i="4"/>
  <c r="Z938" i="4"/>
  <c r="Z939" i="4"/>
  <c r="Z940" i="4"/>
  <c r="Z941" i="4"/>
  <c r="Z942" i="4"/>
  <c r="Z943" i="4"/>
  <c r="Z944" i="4"/>
  <c r="Z945" i="4"/>
  <c r="Z946" i="4"/>
  <c r="Z947" i="4"/>
  <c r="Z948" i="4"/>
  <c r="Z949" i="4"/>
  <c r="Z950" i="4"/>
  <c r="Z951" i="4"/>
  <c r="Z952" i="4"/>
  <c r="Z953" i="4"/>
  <c r="Z954" i="4"/>
  <c r="Z955" i="4"/>
  <c r="Z956" i="4"/>
  <c r="Z957" i="4"/>
  <c r="Z958" i="4"/>
  <c r="Z959" i="4"/>
  <c r="Z960" i="4"/>
  <c r="Z961" i="4"/>
  <c r="Z962" i="4"/>
  <c r="Z963" i="4"/>
  <c r="Z964" i="4"/>
  <c r="Z965" i="4"/>
  <c r="Z966" i="4"/>
  <c r="Z967" i="4"/>
  <c r="Z968" i="4"/>
  <c r="Z969" i="4"/>
  <c r="Z970" i="4"/>
  <c r="Z971" i="4"/>
  <c r="Z972" i="4"/>
  <c r="Z973" i="4"/>
  <c r="Z974" i="4"/>
  <c r="Z975" i="4"/>
  <c r="Z976" i="4"/>
  <c r="Z977" i="4"/>
  <c r="Z978" i="4"/>
  <c r="Z979" i="4"/>
  <c r="Z980" i="4"/>
  <c r="Z981" i="4"/>
  <c r="Z982" i="4"/>
  <c r="Z983" i="4"/>
  <c r="Z984" i="4"/>
  <c r="Z985" i="4"/>
  <c r="Z986" i="4"/>
  <c r="Z987" i="4"/>
  <c r="Z988" i="4"/>
  <c r="Z989" i="4"/>
  <c r="Z990" i="4"/>
  <c r="Z991" i="4"/>
  <c r="Z992" i="4"/>
  <c r="Z993" i="4"/>
  <c r="Z994" i="4"/>
  <c r="Z995" i="4"/>
  <c r="Z996" i="4"/>
  <c r="Z997" i="4"/>
  <c r="Z998" i="4"/>
  <c r="Z999" i="4"/>
  <c r="Z1000" i="4"/>
  <c r="Z1001" i="4"/>
  <c r="Z1002" i="4"/>
  <c r="Z1003" i="4"/>
  <c r="Z1004" i="4"/>
  <c r="Z1005" i="4"/>
  <c r="Z1006" i="4"/>
  <c r="Z1007" i="4"/>
  <c r="Z1008" i="4"/>
  <c r="Z1009" i="4"/>
  <c r="Z1010" i="4"/>
  <c r="Z1011" i="4"/>
  <c r="Z1012" i="4"/>
  <c r="Z1013" i="4"/>
  <c r="Z1014" i="4"/>
  <c r="Z1015" i="4"/>
  <c r="Z1016" i="4"/>
  <c r="Z1017" i="4"/>
  <c r="Z1018" i="4"/>
  <c r="Z1019" i="4"/>
  <c r="Z1020" i="4"/>
  <c r="Z1021" i="4"/>
  <c r="Z1022" i="4"/>
  <c r="Z1023" i="4"/>
  <c r="Z1024" i="4"/>
  <c r="Z1025" i="4"/>
  <c r="Z1026" i="4"/>
  <c r="Z1027" i="4"/>
  <c r="Z1028" i="4"/>
  <c r="Z1029" i="4"/>
  <c r="Z1030" i="4"/>
  <c r="Z1031" i="4"/>
  <c r="Z1032" i="4"/>
  <c r="Z1033" i="4"/>
  <c r="Z1034" i="4"/>
  <c r="Z1035" i="4"/>
  <c r="Z1036" i="4"/>
  <c r="Z1037" i="4"/>
  <c r="Z1038" i="4"/>
  <c r="Z1039" i="4"/>
  <c r="Z1040" i="4"/>
  <c r="Z1041" i="4"/>
  <c r="Z1042" i="4"/>
  <c r="Z1043" i="4"/>
  <c r="Z1044" i="4"/>
  <c r="Z1045" i="4"/>
  <c r="Z1046" i="4"/>
  <c r="Z1047" i="4"/>
  <c r="Z1048" i="4"/>
  <c r="Z1049" i="4"/>
  <c r="Z1050" i="4"/>
  <c r="Z1051" i="4"/>
  <c r="Z1052" i="4"/>
  <c r="Z1053" i="4"/>
  <c r="Z1054" i="4"/>
  <c r="Z1055" i="4"/>
  <c r="Z1056" i="4"/>
  <c r="Z1057" i="4"/>
  <c r="Z1058" i="4"/>
  <c r="Z1059" i="4"/>
  <c r="Z1060" i="4"/>
  <c r="Z1061" i="4"/>
  <c r="Z1062" i="4"/>
  <c r="Z1063" i="4"/>
  <c r="Z1064" i="4"/>
  <c r="Z1065" i="4"/>
  <c r="Z1066" i="4"/>
  <c r="Z1067" i="4"/>
  <c r="Z1068" i="4"/>
  <c r="Z1069" i="4"/>
  <c r="Z1070" i="4"/>
  <c r="Z1071" i="4"/>
  <c r="Z1072" i="4"/>
  <c r="Z1073" i="4"/>
  <c r="Z1074" i="4"/>
  <c r="Z1075" i="4"/>
  <c r="Z1076" i="4"/>
  <c r="Z1077" i="4"/>
  <c r="Z1078" i="4"/>
  <c r="Z1079" i="4"/>
  <c r="Z1080" i="4"/>
  <c r="Z1081" i="4"/>
  <c r="Z1082" i="4"/>
  <c r="Z1083" i="4"/>
  <c r="Z1084" i="4"/>
  <c r="Z1085" i="4"/>
  <c r="Z1086" i="4"/>
  <c r="Z1087" i="4"/>
  <c r="Z1088" i="4"/>
  <c r="Z1089" i="4"/>
  <c r="Z1090" i="4"/>
  <c r="Z1091" i="4"/>
  <c r="Z1092" i="4"/>
  <c r="Z1093" i="4"/>
  <c r="Z1094" i="4"/>
  <c r="Z1095" i="4"/>
  <c r="Z1096" i="4"/>
  <c r="Z1097" i="4"/>
  <c r="Z1098" i="4"/>
  <c r="Z1099" i="4"/>
  <c r="Z1100" i="4"/>
  <c r="Z1101" i="4"/>
  <c r="Z1102" i="4"/>
  <c r="Z1103" i="4"/>
  <c r="Z1104" i="4"/>
  <c r="Z1105" i="4"/>
  <c r="Z1106" i="4"/>
  <c r="Z1107" i="4"/>
  <c r="Z1108" i="4"/>
  <c r="Z1109" i="4"/>
  <c r="Z1110" i="4"/>
  <c r="Z1111" i="4"/>
  <c r="Z1112" i="4"/>
  <c r="Z1113" i="4"/>
  <c r="Z1114" i="4"/>
  <c r="Z1115" i="4"/>
  <c r="Z1116" i="4"/>
  <c r="Z1117" i="4"/>
  <c r="Z1118" i="4"/>
  <c r="Z1119" i="4"/>
  <c r="Z1120" i="4"/>
  <c r="Z1121" i="4"/>
  <c r="Z1122" i="4"/>
  <c r="Z1123" i="4"/>
  <c r="Z1124" i="4"/>
  <c r="Z1125" i="4"/>
  <c r="Z1126" i="4"/>
  <c r="Z1127" i="4"/>
  <c r="Z1128" i="4"/>
  <c r="Z1129" i="4"/>
  <c r="Z1130" i="4"/>
  <c r="Z1131" i="4"/>
  <c r="Z1132" i="4"/>
  <c r="Z1133" i="4"/>
  <c r="Z1134" i="4"/>
  <c r="Z1135" i="4"/>
  <c r="Z1136" i="4"/>
  <c r="Z1137" i="4"/>
  <c r="Z1138" i="4"/>
  <c r="Z1139" i="4"/>
  <c r="Z1140" i="4"/>
  <c r="Z1141" i="4"/>
  <c r="Z1142" i="4"/>
  <c r="Z1143" i="4"/>
  <c r="Z1144" i="4"/>
  <c r="Z1145" i="4"/>
  <c r="Z1146" i="4"/>
  <c r="Z1147" i="4"/>
  <c r="Z1148" i="4"/>
  <c r="Z1149" i="4"/>
  <c r="Z1150" i="4"/>
  <c r="Z1151" i="4"/>
  <c r="Z1152" i="4"/>
  <c r="Z1153" i="4"/>
  <c r="Z1154" i="4"/>
  <c r="Z1155" i="4"/>
  <c r="Z1156" i="4"/>
  <c r="Z1157" i="4"/>
  <c r="Z1158" i="4"/>
  <c r="Z1159" i="4"/>
  <c r="Z1160" i="4"/>
  <c r="Z1161" i="4"/>
  <c r="Z1162" i="4"/>
  <c r="Z1163" i="4"/>
  <c r="Z1164" i="4"/>
  <c r="Z1165" i="4"/>
  <c r="Z1166" i="4"/>
  <c r="Z1167" i="4"/>
  <c r="Z1168" i="4"/>
  <c r="Z1169" i="4"/>
  <c r="Z1170" i="4"/>
  <c r="Z1171" i="4"/>
  <c r="Z1172" i="4"/>
  <c r="Z1173" i="4"/>
  <c r="Z1174" i="4"/>
  <c r="Z1175" i="4"/>
  <c r="Z1176" i="4"/>
  <c r="Z1177" i="4"/>
  <c r="Z1178" i="4"/>
  <c r="Z1179" i="4"/>
  <c r="Z1180" i="4"/>
  <c r="Z1181" i="4"/>
  <c r="Z1182" i="4"/>
  <c r="Z1183" i="4"/>
  <c r="Z1184" i="4"/>
  <c r="Z1185" i="4"/>
  <c r="Z1186" i="4"/>
  <c r="Z1187" i="4"/>
  <c r="Z1188" i="4"/>
  <c r="Z1189" i="4"/>
  <c r="Z1190" i="4"/>
  <c r="Z1191" i="4"/>
  <c r="Z1192" i="4"/>
  <c r="Z1193" i="4"/>
  <c r="Z1194" i="4"/>
  <c r="Z1195" i="4"/>
  <c r="Z1196" i="4"/>
  <c r="Z1197" i="4"/>
  <c r="Z1198" i="4"/>
  <c r="Z1199" i="4"/>
  <c r="Z1200" i="4"/>
  <c r="Z1201" i="4"/>
  <c r="Z1202" i="4"/>
  <c r="Z1203" i="4"/>
  <c r="Z1204" i="4"/>
  <c r="Z1205" i="4"/>
  <c r="Z1206" i="4"/>
  <c r="Z1207" i="4"/>
  <c r="Z1208" i="4"/>
  <c r="Z1209" i="4"/>
  <c r="Z1210" i="4"/>
  <c r="Z1211" i="4"/>
  <c r="Z1212" i="4"/>
  <c r="Z1213" i="4"/>
  <c r="Z1214" i="4"/>
  <c r="Z1215" i="4"/>
  <c r="Z1216" i="4"/>
  <c r="Z1217" i="4"/>
  <c r="Z1218" i="4"/>
  <c r="Z1219" i="4"/>
  <c r="Z1220" i="4"/>
  <c r="Z1221" i="4"/>
  <c r="Z1222" i="4"/>
  <c r="Z1223" i="4"/>
  <c r="Z1224" i="4"/>
  <c r="Z1225" i="4"/>
  <c r="Z1226" i="4"/>
  <c r="Z1227" i="4"/>
  <c r="Z1228" i="4"/>
  <c r="Z1229" i="4"/>
  <c r="Z1230" i="4"/>
  <c r="Z1231" i="4"/>
  <c r="Z1232" i="4"/>
  <c r="Z1233" i="4"/>
  <c r="Z1234" i="4"/>
  <c r="Z1235" i="4"/>
  <c r="Z1236" i="4"/>
  <c r="Z1237" i="4"/>
  <c r="Z1238" i="4"/>
  <c r="Z1239" i="4"/>
  <c r="Z1240" i="4"/>
  <c r="Z1241" i="4"/>
  <c r="Z1242" i="4"/>
  <c r="Z1243" i="4"/>
  <c r="Z1244" i="4"/>
  <c r="Z1245" i="4"/>
  <c r="Z1246" i="4"/>
  <c r="Z1247" i="4"/>
  <c r="Z1248" i="4"/>
  <c r="Z1249" i="4"/>
  <c r="Z1250" i="4"/>
  <c r="Z1251" i="4"/>
  <c r="Z1252" i="4"/>
  <c r="Z1253" i="4"/>
  <c r="Z1254" i="4"/>
  <c r="Z1255" i="4"/>
  <c r="Z1256" i="4"/>
  <c r="Z1257" i="4"/>
  <c r="Z1258" i="4"/>
  <c r="Z1259" i="4"/>
  <c r="Z1260" i="4"/>
  <c r="Z1261" i="4"/>
  <c r="Z1262" i="4"/>
  <c r="Z1263" i="4"/>
  <c r="Z1264" i="4"/>
  <c r="Z1265" i="4"/>
  <c r="Z1266" i="4"/>
  <c r="Z1267" i="4"/>
  <c r="Z1268" i="4"/>
  <c r="Z1269" i="4"/>
  <c r="Z1270" i="4"/>
  <c r="Z1271" i="4"/>
  <c r="Z1272" i="4"/>
  <c r="Z1273" i="4"/>
  <c r="Z1274" i="4"/>
  <c r="Z1275" i="4"/>
  <c r="Z1276" i="4"/>
  <c r="Z1277" i="4"/>
  <c r="Z1278" i="4"/>
  <c r="Z1279" i="4"/>
  <c r="Z1280" i="4"/>
  <c r="Z1281" i="4"/>
  <c r="Z1282" i="4"/>
  <c r="Z1283" i="4"/>
  <c r="Z1284" i="4"/>
  <c r="Z1285" i="4"/>
  <c r="Z1286" i="4"/>
  <c r="Z1287" i="4"/>
  <c r="Z1288" i="4"/>
  <c r="Z1289" i="4"/>
  <c r="Z1290" i="4"/>
  <c r="Z1291" i="4"/>
  <c r="Z1292" i="4"/>
  <c r="Z1293" i="4"/>
  <c r="Z1294" i="4"/>
  <c r="Z1295" i="4"/>
  <c r="Z1296" i="4"/>
  <c r="Z1297" i="4"/>
  <c r="Z1298" i="4"/>
  <c r="Z1299" i="4"/>
  <c r="Z1300" i="4"/>
  <c r="Z1301" i="4"/>
  <c r="Z1302" i="4"/>
  <c r="Z1303" i="4"/>
  <c r="Z1304" i="4"/>
  <c r="Z1305" i="4"/>
  <c r="Z1306" i="4"/>
  <c r="Z1307" i="4"/>
  <c r="Z1308" i="4"/>
  <c r="Z1309" i="4"/>
  <c r="Z1310" i="4"/>
  <c r="Z1311" i="4"/>
  <c r="Z1312" i="4"/>
  <c r="Z1313" i="4"/>
  <c r="Z1314" i="4"/>
  <c r="Z1315" i="4"/>
  <c r="Z1316" i="4"/>
  <c r="Z1317" i="4"/>
  <c r="Z1318" i="4"/>
  <c r="Z1319" i="4"/>
  <c r="Z1320" i="4"/>
  <c r="Z1321" i="4"/>
  <c r="Z1322" i="4"/>
  <c r="Z1323" i="4"/>
  <c r="Z1324" i="4"/>
  <c r="Z1325" i="4"/>
  <c r="Z1326" i="4"/>
  <c r="Z1327" i="4"/>
  <c r="Z1328" i="4"/>
  <c r="Z1329" i="4"/>
  <c r="Z1330" i="4"/>
  <c r="Z1331" i="4"/>
  <c r="Z1332" i="4"/>
  <c r="Z1333" i="4"/>
  <c r="Z1334" i="4"/>
  <c r="Z1335" i="4"/>
  <c r="Z1336" i="4"/>
  <c r="Z1337" i="4"/>
  <c r="Z1338" i="4"/>
  <c r="Z1339" i="4"/>
  <c r="Z1340" i="4"/>
  <c r="Z1341" i="4"/>
  <c r="Z1342" i="4"/>
  <c r="Z1343" i="4"/>
  <c r="Z1344" i="4"/>
  <c r="Z1345" i="4"/>
  <c r="Z1346" i="4"/>
  <c r="Z1347" i="4"/>
  <c r="Z1348" i="4"/>
  <c r="Z1349" i="4"/>
  <c r="Z1350" i="4"/>
  <c r="Z1351" i="4"/>
  <c r="Z1352" i="4"/>
  <c r="Z1353" i="4"/>
  <c r="Z1354" i="4"/>
  <c r="Z1355" i="4"/>
  <c r="Z1356" i="4"/>
  <c r="Z1357" i="4"/>
  <c r="Z1358" i="4"/>
  <c r="Z1359" i="4"/>
  <c r="Z1360" i="4"/>
  <c r="Z1361" i="4"/>
  <c r="Z1362" i="4"/>
  <c r="Z1363" i="4"/>
  <c r="Z1364" i="4"/>
  <c r="Z1365" i="4"/>
  <c r="Z1366" i="4"/>
  <c r="Z1367" i="4"/>
  <c r="Z1368" i="4"/>
  <c r="Z1369" i="4"/>
  <c r="Z1370" i="4"/>
  <c r="Z1371" i="4"/>
  <c r="Z1372" i="4"/>
  <c r="Z1373" i="4"/>
  <c r="Z1374" i="4"/>
  <c r="Z1375" i="4"/>
  <c r="Z1376" i="4"/>
  <c r="Z1377" i="4"/>
  <c r="Z1378" i="4"/>
  <c r="Z1379" i="4"/>
  <c r="Z1380" i="4"/>
  <c r="Z1381" i="4"/>
  <c r="Z1382" i="4"/>
  <c r="Z1383" i="4"/>
  <c r="Z1384" i="4"/>
  <c r="Z1385" i="4"/>
  <c r="Z1386" i="4"/>
  <c r="Z1387" i="4"/>
  <c r="Z1388" i="4"/>
  <c r="Z1389" i="4"/>
  <c r="Z1390" i="4"/>
  <c r="Z1391" i="4"/>
  <c r="Z1392" i="4"/>
  <c r="Z1393" i="4"/>
  <c r="Z1394" i="4"/>
  <c r="Z1395" i="4"/>
  <c r="Z1396" i="4"/>
  <c r="Z1397" i="4"/>
  <c r="Z1398" i="4"/>
  <c r="Z1399" i="4"/>
  <c r="Z1400" i="4"/>
  <c r="Z1401" i="4"/>
  <c r="Z1402" i="4"/>
  <c r="Z1403" i="4"/>
  <c r="Z1404" i="4"/>
  <c r="Z1405" i="4"/>
  <c r="Z1406" i="4"/>
  <c r="Z1407" i="4"/>
  <c r="Z1408" i="4"/>
  <c r="Z1409" i="4"/>
  <c r="Z1410" i="4"/>
  <c r="Z1411" i="4"/>
  <c r="Z1412" i="4"/>
  <c r="Z1413" i="4"/>
  <c r="Z1414" i="4"/>
  <c r="Z1415" i="4"/>
  <c r="Z1416" i="4"/>
  <c r="Z1417" i="4"/>
  <c r="Z1418" i="4"/>
  <c r="Z1419" i="4"/>
  <c r="Z1420" i="4"/>
  <c r="Z1421" i="4"/>
  <c r="Z1422" i="4"/>
  <c r="Z1423" i="4"/>
  <c r="Z1424" i="4"/>
  <c r="Z1425" i="4"/>
  <c r="Z1426" i="4"/>
  <c r="Z1427" i="4"/>
  <c r="Z1428" i="4"/>
  <c r="Z1429" i="4"/>
  <c r="Z1430" i="4"/>
  <c r="Z1431" i="4"/>
  <c r="Z1432" i="4"/>
  <c r="Z1433" i="4"/>
  <c r="Z1434" i="4"/>
  <c r="Z1435" i="4"/>
  <c r="Z1436" i="4"/>
  <c r="Z1437" i="4"/>
  <c r="Z1438" i="4"/>
  <c r="Z1439" i="4"/>
  <c r="Z1440" i="4"/>
  <c r="Z1441" i="4"/>
  <c r="Z1442" i="4"/>
  <c r="Z1443" i="4"/>
  <c r="Z1444" i="4"/>
  <c r="Z1445" i="4"/>
  <c r="Z1446" i="4"/>
  <c r="Z1447" i="4"/>
  <c r="Z1448" i="4"/>
  <c r="Z1449" i="4"/>
  <c r="Z1450" i="4"/>
  <c r="Z1451" i="4"/>
  <c r="Z1452" i="4"/>
  <c r="Z1453" i="4"/>
  <c r="Z1454" i="4"/>
  <c r="Z1455" i="4"/>
  <c r="Z1456" i="4"/>
  <c r="Z1457" i="4"/>
  <c r="Z1458" i="4"/>
  <c r="Z1459" i="4"/>
  <c r="Z1460" i="4"/>
  <c r="Z1461" i="4"/>
  <c r="Z1462" i="4"/>
  <c r="Z1463" i="4"/>
  <c r="Z1464" i="4"/>
  <c r="Z1465" i="4"/>
  <c r="Z1466" i="4"/>
  <c r="Z1467" i="4"/>
  <c r="Z1468" i="4"/>
  <c r="Z1469" i="4"/>
  <c r="Z1470" i="4"/>
  <c r="Z1471" i="4"/>
  <c r="Z1472" i="4"/>
  <c r="Z1473" i="4"/>
  <c r="Z1474" i="4"/>
  <c r="Z1475" i="4"/>
  <c r="Z1476" i="4"/>
  <c r="Z1477" i="4"/>
  <c r="Z1478" i="4"/>
  <c r="Z1479" i="4"/>
  <c r="Z1480" i="4"/>
  <c r="Z1481" i="4"/>
  <c r="Z1482" i="4"/>
  <c r="Z1483" i="4"/>
  <c r="Z1484" i="4"/>
  <c r="Z1485" i="4"/>
  <c r="Z1486" i="4"/>
  <c r="Z1487" i="4"/>
  <c r="Z1488" i="4"/>
  <c r="Z1489" i="4"/>
  <c r="Z1490" i="4"/>
  <c r="Z1491" i="4"/>
  <c r="Z1492" i="4"/>
  <c r="Z1493" i="4"/>
  <c r="Z1494" i="4"/>
  <c r="Z1495" i="4"/>
  <c r="Z1496" i="4"/>
  <c r="Z1497" i="4"/>
  <c r="Z1498" i="4"/>
  <c r="Z1499" i="4"/>
  <c r="Z1500" i="4"/>
  <c r="Z1501" i="4"/>
  <c r="Z1502" i="4"/>
  <c r="Z1503" i="4"/>
  <c r="Z1504" i="4"/>
  <c r="Z1505" i="4"/>
  <c r="Z1506" i="4"/>
  <c r="Z1507" i="4"/>
  <c r="Z1508" i="4"/>
  <c r="Z1509" i="4"/>
  <c r="Z1510" i="4"/>
  <c r="Z1511" i="4"/>
  <c r="Z1512" i="4"/>
  <c r="Z1513" i="4"/>
  <c r="Z1514" i="4"/>
  <c r="Z1515" i="4"/>
  <c r="Z1516" i="4"/>
  <c r="Z1517" i="4"/>
  <c r="Z1518" i="4"/>
  <c r="Z1519" i="4"/>
  <c r="Z1520" i="4"/>
  <c r="Z1521" i="4"/>
  <c r="Z1522" i="4"/>
  <c r="Z1523" i="4"/>
  <c r="Z1524" i="4"/>
  <c r="Z1525" i="4"/>
  <c r="Z1526" i="4"/>
  <c r="Z1527" i="4"/>
  <c r="Z1528" i="4"/>
  <c r="Z1529" i="4"/>
  <c r="Z1530" i="4"/>
  <c r="Z1531" i="4"/>
  <c r="Z1532" i="4"/>
  <c r="Z1533" i="4"/>
  <c r="Z1534" i="4"/>
  <c r="Z1535" i="4"/>
  <c r="Z1536" i="4"/>
  <c r="Z1537" i="4"/>
  <c r="Z1538" i="4"/>
  <c r="Z1539" i="4"/>
  <c r="Z1540" i="4"/>
  <c r="Z1541" i="4"/>
  <c r="Z1542" i="4"/>
  <c r="Z1543" i="4"/>
  <c r="Z1544" i="4"/>
  <c r="Z1545" i="4"/>
  <c r="Z1546" i="4"/>
  <c r="Z1547" i="4"/>
  <c r="Z1548" i="4"/>
  <c r="Z1549" i="4"/>
  <c r="Z1550" i="4"/>
  <c r="Z1551" i="4"/>
  <c r="Z1552" i="4"/>
  <c r="Z1553" i="4"/>
  <c r="Z1554" i="4"/>
  <c r="Z1555" i="4"/>
  <c r="Z1556" i="4"/>
  <c r="Z1557" i="4"/>
  <c r="Z1558" i="4"/>
  <c r="Z1559" i="4"/>
  <c r="Z1560" i="4"/>
  <c r="Z1561" i="4"/>
  <c r="Z1562" i="4"/>
  <c r="Z1563" i="4"/>
  <c r="Z1564" i="4"/>
  <c r="Z1565" i="4"/>
  <c r="Z1566" i="4"/>
  <c r="Z1567" i="4"/>
  <c r="Z1568" i="4"/>
  <c r="Z1569" i="4"/>
  <c r="Z1570" i="4"/>
  <c r="Z1571" i="4"/>
  <c r="Z1572" i="4"/>
  <c r="Z1573" i="4"/>
  <c r="Z1574" i="4"/>
  <c r="Z1575" i="4"/>
  <c r="Z1576" i="4"/>
  <c r="Z1577" i="4"/>
  <c r="Z1578" i="4"/>
  <c r="Z1579" i="4"/>
  <c r="Z1580" i="4"/>
  <c r="Z1581" i="4"/>
  <c r="Z1582" i="4"/>
  <c r="Z1583" i="4"/>
  <c r="Z1584" i="4"/>
  <c r="Z1585" i="4"/>
  <c r="Z1586" i="4"/>
  <c r="Z1587" i="4"/>
  <c r="Z1588" i="4"/>
  <c r="Z1589" i="4"/>
  <c r="Z1590" i="4"/>
  <c r="Z1591" i="4"/>
  <c r="Z1592" i="4"/>
  <c r="Z1593" i="4"/>
  <c r="Z1594" i="4"/>
  <c r="Z1595" i="4"/>
  <c r="Z1596" i="4"/>
  <c r="Z1597" i="4"/>
  <c r="Z1598" i="4"/>
  <c r="Z1599" i="4"/>
  <c r="Z1600" i="4"/>
  <c r="Z1601" i="4"/>
  <c r="Z1602" i="4"/>
  <c r="Z1603" i="4"/>
  <c r="Z1604" i="4"/>
  <c r="Z1605" i="4"/>
  <c r="Z1606" i="4"/>
  <c r="Z1607" i="4"/>
  <c r="Z1608" i="4"/>
  <c r="Z1609" i="4"/>
  <c r="Z1610" i="4"/>
  <c r="Z1611" i="4"/>
  <c r="Z1612" i="4"/>
  <c r="Z1613" i="4"/>
  <c r="Z1614" i="4"/>
  <c r="Z1615" i="4"/>
  <c r="Z1616" i="4"/>
  <c r="Z1617" i="4"/>
  <c r="Z1618" i="4"/>
  <c r="Z1619" i="4"/>
  <c r="Z1620" i="4"/>
  <c r="Z1621" i="4"/>
  <c r="Z1622" i="4"/>
  <c r="Z1623" i="4"/>
  <c r="Z1624" i="4"/>
  <c r="Z1625" i="4"/>
  <c r="Z1626" i="4"/>
  <c r="Z1627" i="4"/>
  <c r="Z1628" i="4"/>
  <c r="Z1629" i="4"/>
  <c r="Z1630" i="4"/>
  <c r="Z1631" i="4"/>
  <c r="Z1632" i="4"/>
  <c r="Z1633" i="4"/>
  <c r="Z1634" i="4"/>
  <c r="Z1635" i="4"/>
  <c r="Z1636" i="4"/>
  <c r="Z1637" i="4"/>
  <c r="Z1638" i="4"/>
  <c r="Z1639" i="4"/>
  <c r="Z1640" i="4"/>
  <c r="Z1641" i="4"/>
  <c r="Z1642" i="4"/>
  <c r="Z1643" i="4"/>
  <c r="Z1644" i="4"/>
  <c r="Z1645" i="4"/>
  <c r="Z1646" i="4"/>
  <c r="Z1647" i="4"/>
  <c r="Z1648" i="4"/>
  <c r="Z1649" i="4"/>
  <c r="Z1650" i="4"/>
  <c r="Z1651" i="4"/>
  <c r="Z1652" i="4"/>
  <c r="Z1653" i="4"/>
  <c r="Z1654" i="4"/>
  <c r="Z1655" i="4"/>
  <c r="Z1656" i="4"/>
  <c r="Z1657" i="4"/>
  <c r="Z1658" i="4"/>
  <c r="Z1659" i="4"/>
  <c r="Z1660" i="4"/>
  <c r="Z1661" i="4"/>
  <c r="Z1662" i="4"/>
  <c r="Z1663" i="4"/>
  <c r="Z1664" i="4"/>
  <c r="Z1665" i="4"/>
  <c r="Z1666" i="4"/>
  <c r="Z1667" i="4"/>
  <c r="Z1668" i="4"/>
  <c r="Z1669" i="4"/>
  <c r="Z1670" i="4"/>
  <c r="Z1671" i="4"/>
  <c r="Z1672" i="4"/>
  <c r="Z1673" i="4"/>
  <c r="Z1674" i="4"/>
  <c r="Z1675" i="4"/>
  <c r="Z1676" i="4"/>
  <c r="Z1677" i="4"/>
  <c r="Z1678" i="4"/>
  <c r="Z1679" i="4"/>
  <c r="Z1680" i="4"/>
  <c r="Z1681" i="4"/>
  <c r="Z1682" i="4"/>
  <c r="Z1683" i="4"/>
  <c r="Z1684" i="4"/>
  <c r="Z1685" i="4"/>
  <c r="Z1686" i="4"/>
  <c r="Z1687" i="4"/>
  <c r="Z1688" i="4"/>
  <c r="Z1689" i="4"/>
  <c r="Z1690" i="4"/>
  <c r="Z1691" i="4"/>
  <c r="Z1692" i="4"/>
  <c r="Z1693" i="4"/>
  <c r="Z1694" i="4"/>
  <c r="Z1695" i="4"/>
  <c r="Z1696" i="4"/>
  <c r="Z1697" i="4"/>
  <c r="Z1698" i="4"/>
  <c r="Z1699" i="4"/>
  <c r="Z1700" i="4"/>
  <c r="Z1701" i="4"/>
  <c r="Z1702" i="4"/>
  <c r="Z1703" i="4"/>
  <c r="Z1704" i="4"/>
  <c r="Z1705" i="4"/>
  <c r="Z1706" i="4"/>
  <c r="Z1707" i="4"/>
  <c r="Z1708" i="4"/>
  <c r="Z1709" i="4"/>
  <c r="Z1710" i="4"/>
  <c r="Z1711" i="4"/>
  <c r="Z1712" i="4"/>
  <c r="Z1713" i="4"/>
  <c r="Z1714" i="4"/>
  <c r="Z1715" i="4"/>
  <c r="Z1716" i="4"/>
  <c r="Z1717" i="4"/>
  <c r="Z1718" i="4"/>
  <c r="Z1719" i="4"/>
  <c r="Z1720" i="4"/>
  <c r="Z1721" i="4"/>
  <c r="Z1722" i="4"/>
  <c r="Z1723" i="4"/>
  <c r="Z1724" i="4"/>
  <c r="Z1725" i="4"/>
  <c r="Z1726" i="4"/>
  <c r="Z1727" i="4"/>
  <c r="Z1728" i="4"/>
  <c r="Z1729" i="4"/>
  <c r="Z1730" i="4"/>
  <c r="Z1731" i="4"/>
  <c r="Z1732" i="4"/>
  <c r="Z1733" i="4"/>
  <c r="Z1734" i="4"/>
  <c r="Z1735" i="4"/>
  <c r="Z1736" i="4"/>
  <c r="Z1737" i="4"/>
  <c r="Z1738" i="4"/>
  <c r="Z1739" i="4"/>
  <c r="Z1740" i="4"/>
  <c r="Z1741" i="4"/>
  <c r="Z1742" i="4"/>
  <c r="Z1743" i="4"/>
  <c r="Z1744" i="4"/>
  <c r="Z1745" i="4"/>
  <c r="Z1746" i="4"/>
  <c r="Z1747" i="4"/>
  <c r="Z1748" i="4"/>
  <c r="Z1749" i="4"/>
  <c r="Z1750" i="4"/>
  <c r="Z1751" i="4"/>
  <c r="Z1752" i="4"/>
  <c r="Z1753" i="4"/>
  <c r="Z1754" i="4"/>
  <c r="Z1755" i="4"/>
  <c r="Z1756" i="4"/>
  <c r="Z1757" i="4"/>
  <c r="Z1758" i="4"/>
  <c r="Z1759" i="4"/>
  <c r="Z1760" i="4"/>
  <c r="Z1761" i="4"/>
  <c r="Z1762" i="4"/>
  <c r="Z1763" i="4"/>
  <c r="Z1764" i="4"/>
  <c r="Z1765" i="4"/>
  <c r="Z1766" i="4"/>
  <c r="Z1767" i="4"/>
  <c r="Z1768" i="4"/>
  <c r="Z1769" i="4"/>
  <c r="Z1770" i="4"/>
  <c r="Z1771" i="4"/>
  <c r="Z1772" i="4"/>
  <c r="Z1773" i="4"/>
  <c r="Z1774" i="4"/>
  <c r="Z1775" i="4"/>
  <c r="Z1776" i="4"/>
  <c r="Z1777" i="4"/>
  <c r="Z1778" i="4"/>
  <c r="Z1779" i="4"/>
  <c r="Z1780" i="4"/>
  <c r="Z1781" i="4"/>
  <c r="Z1782" i="4"/>
  <c r="Z1783" i="4"/>
  <c r="Z1784" i="4"/>
  <c r="Z1785" i="4"/>
  <c r="Z1786" i="4"/>
  <c r="Z1787" i="4"/>
  <c r="Z1788" i="4"/>
  <c r="Z1789" i="4"/>
  <c r="Z1790" i="4"/>
  <c r="Z1791" i="4"/>
  <c r="Z1792" i="4"/>
  <c r="Z1793" i="4"/>
  <c r="Z1794" i="4"/>
  <c r="Z1795" i="4"/>
  <c r="Z1796" i="4"/>
  <c r="Z1797" i="4"/>
  <c r="Z1798" i="4"/>
  <c r="Z1799" i="4"/>
  <c r="Z1800" i="4"/>
  <c r="Z1801" i="4"/>
  <c r="Z1802" i="4"/>
  <c r="Z1803" i="4"/>
  <c r="Z1804" i="4"/>
  <c r="Z1805" i="4"/>
  <c r="Z1806" i="4"/>
  <c r="Z1807" i="4"/>
  <c r="Z1808" i="4"/>
  <c r="Z1809" i="4"/>
  <c r="Z1810" i="4"/>
  <c r="Z1811" i="4"/>
  <c r="Z1812" i="4"/>
  <c r="Z1813" i="4"/>
  <c r="Z1814" i="4"/>
  <c r="Z1815" i="4"/>
  <c r="Z1816" i="4"/>
  <c r="Z1817" i="4"/>
  <c r="Z1818" i="4"/>
  <c r="Z1819" i="4"/>
  <c r="Z1820" i="4"/>
  <c r="Z1821" i="4"/>
  <c r="Z1822" i="4"/>
  <c r="Z1823" i="4"/>
  <c r="Z1824" i="4"/>
  <c r="Z1825" i="4"/>
  <c r="Z1826" i="4"/>
  <c r="Z1827" i="4"/>
  <c r="Z1828" i="4"/>
  <c r="Z1829" i="4"/>
  <c r="Z1830" i="4"/>
  <c r="Z1831" i="4"/>
  <c r="Z1832" i="4"/>
  <c r="Z1833" i="4"/>
  <c r="Z1834" i="4"/>
  <c r="Z1835" i="4"/>
  <c r="Z1836" i="4"/>
  <c r="Z1837" i="4"/>
  <c r="Z1838" i="4"/>
  <c r="Z1839" i="4"/>
  <c r="Z1840" i="4"/>
  <c r="Z1841" i="4"/>
  <c r="Z1842" i="4"/>
  <c r="Z1843" i="4"/>
  <c r="Z1844" i="4"/>
  <c r="Z1845" i="4"/>
  <c r="Z1846" i="4"/>
  <c r="Z1847" i="4"/>
  <c r="Z1848" i="4"/>
  <c r="Z1849" i="4"/>
  <c r="Z1850" i="4"/>
  <c r="Z1851" i="4"/>
  <c r="Z1852" i="4"/>
  <c r="Z1853" i="4"/>
  <c r="Z1854" i="4"/>
  <c r="Z1855" i="4"/>
  <c r="Z1856" i="4"/>
  <c r="Z1857" i="4"/>
  <c r="Z1858" i="4"/>
  <c r="Z1859" i="4"/>
  <c r="Z1860" i="4"/>
  <c r="Z1861" i="4"/>
  <c r="Z1862" i="4"/>
  <c r="Z1863" i="4"/>
  <c r="Z1864" i="4"/>
  <c r="Z1865" i="4"/>
  <c r="Z1866" i="4"/>
  <c r="Z1867" i="4"/>
  <c r="Z1868" i="4"/>
  <c r="Z1869" i="4"/>
  <c r="Z1870" i="4"/>
  <c r="Z1871" i="4"/>
  <c r="Z1872" i="4"/>
  <c r="Z1873" i="4"/>
  <c r="Z1874" i="4"/>
  <c r="Z1875" i="4"/>
  <c r="Z1876" i="4"/>
  <c r="Z1877" i="4"/>
  <c r="Z1878" i="4"/>
  <c r="Z1879" i="4"/>
  <c r="Z1880" i="4"/>
  <c r="Z1881" i="4"/>
  <c r="Z1882" i="4"/>
  <c r="Z1883" i="4"/>
  <c r="Z1884" i="4"/>
  <c r="Z1885" i="4"/>
  <c r="Z1886" i="4"/>
  <c r="Z1887" i="4"/>
  <c r="Z1888" i="4"/>
  <c r="Z1889" i="4"/>
  <c r="Z1890" i="4"/>
  <c r="Z1891" i="4"/>
  <c r="Z1892" i="4"/>
  <c r="Z1893" i="4"/>
  <c r="Z1894" i="4"/>
  <c r="Z1895" i="4"/>
  <c r="Z1896" i="4"/>
  <c r="Z1897" i="4"/>
  <c r="Z1898" i="4"/>
  <c r="Z1899" i="4"/>
  <c r="Z1900" i="4"/>
  <c r="Z1901" i="4"/>
  <c r="Z1902" i="4"/>
  <c r="Z1903" i="4"/>
  <c r="Z1904" i="4"/>
  <c r="Z1905" i="4"/>
  <c r="Z1906" i="4"/>
  <c r="Z1907" i="4"/>
  <c r="Z1908" i="4"/>
  <c r="Z1909" i="4"/>
  <c r="Z1910" i="4"/>
  <c r="Z1911" i="4"/>
  <c r="Z1912" i="4"/>
  <c r="Z1913" i="4"/>
  <c r="Z1914" i="4"/>
  <c r="Z1915" i="4"/>
  <c r="Z1916" i="4"/>
  <c r="Z1917" i="4"/>
  <c r="Z1918" i="4"/>
  <c r="Z1919" i="4"/>
  <c r="Z1920" i="4"/>
  <c r="Z1921" i="4"/>
  <c r="Z1922" i="4"/>
  <c r="Z1923" i="4"/>
  <c r="Z1924" i="4"/>
  <c r="Z1925" i="4"/>
  <c r="Z1926" i="4"/>
  <c r="Z1927" i="4"/>
  <c r="Z1928" i="4"/>
  <c r="Z1929" i="4"/>
  <c r="Z1930" i="4"/>
  <c r="Z1931" i="4"/>
  <c r="Z1932" i="4"/>
  <c r="Z1933" i="4"/>
  <c r="Z1934" i="4"/>
  <c r="Z1935" i="4"/>
  <c r="Z1936" i="4"/>
  <c r="Z1937" i="4"/>
  <c r="Z1938" i="4"/>
  <c r="Z1939" i="4"/>
  <c r="Z1940" i="4"/>
  <c r="Z1941" i="4"/>
  <c r="Z1942" i="4"/>
  <c r="Z1943" i="4"/>
  <c r="Z1944" i="4"/>
  <c r="Z1945" i="4"/>
  <c r="Z1946" i="4"/>
  <c r="Z1947" i="4"/>
  <c r="Z1948" i="4"/>
  <c r="Z1949" i="4"/>
  <c r="Z1950" i="4"/>
  <c r="Z1951" i="4"/>
  <c r="Z1952" i="4"/>
  <c r="Z1953" i="4"/>
  <c r="Z1954" i="4"/>
  <c r="Z1955" i="4"/>
  <c r="Z1956" i="4"/>
  <c r="Z1957" i="4"/>
  <c r="Z1958" i="4"/>
  <c r="Z1959" i="4"/>
  <c r="Z1960" i="4"/>
  <c r="Z1961" i="4"/>
  <c r="Z1962" i="4"/>
  <c r="Z1963" i="4"/>
  <c r="Z1964" i="4"/>
  <c r="Z1965" i="4"/>
  <c r="Z18" i="4"/>
  <c r="Y1415" i="4"/>
  <c r="Y1416" i="4"/>
  <c r="Y1417" i="4"/>
  <c r="Y1418" i="4"/>
  <c r="Y1419" i="4"/>
  <c r="Y1420" i="4"/>
  <c r="Y1421" i="4"/>
  <c r="Y1422" i="4"/>
  <c r="Y1423" i="4"/>
  <c r="Y1424" i="4"/>
  <c r="Y1425" i="4"/>
  <c r="Y1426" i="4"/>
  <c r="Y1427" i="4"/>
  <c r="Y1428" i="4"/>
  <c r="Y1429" i="4"/>
  <c r="Y1430" i="4"/>
  <c r="Y1431" i="4"/>
  <c r="Y1432" i="4"/>
  <c r="Y1433" i="4"/>
  <c r="Y1434" i="4"/>
  <c r="Y1435" i="4"/>
  <c r="Y1436" i="4"/>
  <c r="Y1437" i="4"/>
  <c r="Y1438" i="4"/>
  <c r="Y1439" i="4"/>
  <c r="Y1440" i="4"/>
  <c r="Y1441" i="4"/>
  <c r="Y1442" i="4"/>
  <c r="Y1443" i="4"/>
  <c r="Y1444" i="4"/>
  <c r="Y1445" i="4"/>
  <c r="Y1446" i="4"/>
  <c r="Y1447" i="4"/>
  <c r="Y1448" i="4"/>
  <c r="Y1449" i="4"/>
  <c r="Y1450" i="4"/>
  <c r="Y1451" i="4"/>
  <c r="Y1452" i="4"/>
  <c r="Y1453" i="4"/>
  <c r="Y1454" i="4"/>
  <c r="Y1455" i="4"/>
  <c r="Y1456" i="4"/>
  <c r="Y1457" i="4"/>
  <c r="Y1458" i="4"/>
  <c r="Y1459" i="4"/>
  <c r="Y1460" i="4"/>
  <c r="Y1461" i="4"/>
  <c r="Y1462" i="4"/>
  <c r="Y1463" i="4"/>
  <c r="Y1464" i="4"/>
  <c r="Y1465" i="4"/>
  <c r="Y1466" i="4"/>
  <c r="Y1467" i="4"/>
  <c r="Y1468" i="4"/>
  <c r="Y1469" i="4"/>
  <c r="Y1470" i="4"/>
  <c r="Y1471" i="4"/>
  <c r="Y1472" i="4"/>
  <c r="Y1473" i="4"/>
  <c r="Y1474" i="4"/>
  <c r="Y1475" i="4"/>
  <c r="Y1476" i="4"/>
  <c r="Y1477" i="4"/>
  <c r="Y1478" i="4"/>
  <c r="Y1479" i="4"/>
  <c r="Y1480" i="4"/>
  <c r="Y1481" i="4"/>
  <c r="Y1482" i="4"/>
  <c r="Y1483" i="4"/>
  <c r="Y1484" i="4"/>
  <c r="Y1485" i="4"/>
  <c r="Y1486" i="4"/>
  <c r="Y1487" i="4"/>
  <c r="Y1488" i="4"/>
  <c r="Y1489" i="4"/>
  <c r="Y1490" i="4"/>
  <c r="Y1491" i="4"/>
  <c r="Y1492" i="4"/>
  <c r="Y1493" i="4"/>
  <c r="Y1494" i="4"/>
  <c r="Y1495" i="4"/>
  <c r="Y1496" i="4"/>
  <c r="Y1497" i="4"/>
  <c r="Y1498" i="4"/>
  <c r="Y1499" i="4"/>
  <c r="Y1500" i="4"/>
  <c r="Y1501" i="4"/>
  <c r="Y1502" i="4"/>
  <c r="Y1503" i="4"/>
  <c r="Y1504" i="4"/>
  <c r="Y1505" i="4"/>
  <c r="Y1506" i="4"/>
  <c r="Y1507" i="4"/>
  <c r="Y1508" i="4"/>
  <c r="Y1509" i="4"/>
  <c r="Y1510" i="4"/>
  <c r="Y1511" i="4"/>
  <c r="Y1512" i="4"/>
  <c r="Y1513" i="4"/>
  <c r="Y1514" i="4"/>
  <c r="Y1515" i="4"/>
  <c r="Y1516" i="4"/>
  <c r="Y1517" i="4"/>
  <c r="Y1518" i="4"/>
  <c r="Y1519" i="4"/>
  <c r="Y1520" i="4"/>
  <c r="Y1521" i="4"/>
  <c r="Y1522" i="4"/>
  <c r="Y1523" i="4"/>
  <c r="Y1524" i="4"/>
  <c r="Y1525" i="4"/>
  <c r="Y1526" i="4"/>
  <c r="Y1527" i="4"/>
  <c r="Y1528" i="4"/>
  <c r="Y1529" i="4"/>
  <c r="Y1530" i="4"/>
  <c r="Y1531" i="4"/>
  <c r="Y1532" i="4"/>
  <c r="Y1533" i="4"/>
  <c r="Y1534" i="4"/>
  <c r="Y1535" i="4"/>
  <c r="Y1536" i="4"/>
  <c r="Y1537" i="4"/>
  <c r="Y1538" i="4"/>
  <c r="Y1539" i="4"/>
  <c r="Y1540" i="4"/>
  <c r="Y1541" i="4"/>
  <c r="Y1542" i="4"/>
  <c r="Y1543" i="4"/>
  <c r="Y1544" i="4"/>
  <c r="Y1545" i="4"/>
  <c r="Y1546" i="4"/>
  <c r="Y1547" i="4"/>
  <c r="Y1548" i="4"/>
  <c r="Y1549" i="4"/>
  <c r="Y1550" i="4"/>
  <c r="Y1551" i="4"/>
  <c r="Y1552" i="4"/>
  <c r="Y1553" i="4"/>
  <c r="Y1554" i="4"/>
  <c r="Y1555" i="4"/>
  <c r="Y1556" i="4"/>
  <c r="Y1557" i="4"/>
  <c r="Y1558" i="4"/>
  <c r="Y1559" i="4"/>
  <c r="Y1560" i="4"/>
  <c r="Y1561" i="4"/>
  <c r="Y1562" i="4"/>
  <c r="Y1563" i="4"/>
  <c r="Y1564" i="4"/>
  <c r="Y1565" i="4"/>
  <c r="Y1566" i="4"/>
  <c r="Y1567" i="4"/>
  <c r="Y1568" i="4"/>
  <c r="Y1569" i="4"/>
  <c r="Y1570" i="4"/>
  <c r="Y1571" i="4"/>
  <c r="Y1572" i="4"/>
  <c r="Y1573" i="4"/>
  <c r="Y1574" i="4"/>
  <c r="Y1575" i="4"/>
  <c r="Y1576" i="4"/>
  <c r="Y1577" i="4"/>
  <c r="Y1578" i="4"/>
  <c r="Y1579" i="4"/>
  <c r="Y1580" i="4"/>
  <c r="Y1581" i="4"/>
  <c r="Y1582" i="4"/>
  <c r="Y1583" i="4"/>
  <c r="Y1584" i="4"/>
  <c r="Y1585" i="4"/>
  <c r="Y1586" i="4"/>
  <c r="Y1587" i="4"/>
  <c r="Y1588" i="4"/>
  <c r="Y1589" i="4"/>
  <c r="Y1590" i="4"/>
  <c r="Y1591" i="4"/>
  <c r="Y1592" i="4"/>
  <c r="Y1593" i="4"/>
  <c r="Y1594" i="4"/>
  <c r="Y1595" i="4"/>
  <c r="Y1596" i="4"/>
  <c r="Y1597" i="4"/>
  <c r="Y1598" i="4"/>
  <c r="Y1599" i="4"/>
  <c r="Y1600" i="4"/>
  <c r="Y1601" i="4"/>
  <c r="Y1602" i="4"/>
  <c r="Y1603" i="4"/>
  <c r="Y1604" i="4"/>
  <c r="Y1605" i="4"/>
  <c r="Y1606" i="4"/>
  <c r="Y1607" i="4"/>
  <c r="Y1608" i="4"/>
  <c r="Y1609" i="4"/>
  <c r="Y1610" i="4"/>
  <c r="Y1611" i="4"/>
  <c r="Y1612" i="4"/>
  <c r="Y1613" i="4"/>
  <c r="Y1614" i="4"/>
  <c r="Y1615" i="4"/>
  <c r="Y1616" i="4"/>
  <c r="Y1617" i="4"/>
  <c r="Y1618" i="4"/>
  <c r="Y1619" i="4"/>
  <c r="Y1620" i="4"/>
  <c r="Y1621" i="4"/>
  <c r="Y1622" i="4"/>
  <c r="Y1623" i="4"/>
  <c r="Y1624" i="4"/>
  <c r="Y1625" i="4"/>
  <c r="Y1626" i="4"/>
  <c r="Y1627" i="4"/>
  <c r="Y1628" i="4"/>
  <c r="Y1629" i="4"/>
  <c r="Y1630" i="4"/>
  <c r="Y1631" i="4"/>
  <c r="Y1632" i="4"/>
  <c r="Y1633" i="4"/>
  <c r="Y1634" i="4"/>
  <c r="Y1635" i="4"/>
  <c r="Y1636" i="4"/>
  <c r="Y1637" i="4"/>
  <c r="Y1638" i="4"/>
  <c r="Y1639" i="4"/>
  <c r="Y1640" i="4"/>
  <c r="Y1641" i="4"/>
  <c r="Y1642" i="4"/>
  <c r="Y1643" i="4"/>
  <c r="Y1644" i="4"/>
  <c r="Y1645" i="4"/>
  <c r="Y1646" i="4"/>
  <c r="Y1647" i="4"/>
  <c r="Y1648" i="4"/>
  <c r="Y1649" i="4"/>
  <c r="Y1650" i="4"/>
  <c r="Y1651" i="4"/>
  <c r="Y1652" i="4"/>
  <c r="Y1653" i="4"/>
  <c r="Y1654" i="4"/>
  <c r="Y1655" i="4"/>
  <c r="Y1656" i="4"/>
  <c r="Y1657" i="4"/>
  <c r="Y1658" i="4"/>
  <c r="Y1659" i="4"/>
  <c r="Y1660" i="4"/>
  <c r="Y1661" i="4"/>
  <c r="Y1662" i="4"/>
  <c r="Y1663" i="4"/>
  <c r="Y1664" i="4"/>
  <c r="Y1665" i="4"/>
  <c r="Y1666" i="4"/>
  <c r="Y1667" i="4"/>
  <c r="Y1668" i="4"/>
  <c r="Y1669" i="4"/>
  <c r="Y1670" i="4"/>
  <c r="Y1671" i="4"/>
  <c r="Y1672" i="4"/>
  <c r="Y1673" i="4"/>
  <c r="Y1674" i="4"/>
  <c r="Y1675" i="4"/>
  <c r="Y1676" i="4"/>
  <c r="Y1677" i="4"/>
  <c r="Y1678" i="4"/>
  <c r="Y1679" i="4"/>
  <c r="Y1680" i="4"/>
  <c r="Y1681" i="4"/>
  <c r="Y1682" i="4"/>
  <c r="Y1683" i="4"/>
  <c r="Y1684" i="4"/>
  <c r="Y1685" i="4"/>
  <c r="Y1686" i="4"/>
  <c r="Y1687" i="4"/>
  <c r="Y1688" i="4"/>
  <c r="Y1689" i="4"/>
  <c r="Y1690" i="4"/>
  <c r="Y1691" i="4"/>
  <c r="Y1692" i="4"/>
  <c r="Y1693" i="4"/>
  <c r="Y1694" i="4"/>
  <c r="Y1695" i="4"/>
  <c r="Y1696" i="4"/>
  <c r="Y1697" i="4"/>
  <c r="Y1698" i="4"/>
  <c r="Y1699" i="4"/>
  <c r="Y1700" i="4"/>
  <c r="Y1701" i="4"/>
  <c r="Y1702" i="4"/>
  <c r="Y1703" i="4"/>
  <c r="Y1704" i="4"/>
  <c r="Y1705" i="4"/>
  <c r="Y1706" i="4"/>
  <c r="Y1707" i="4"/>
  <c r="Y1708" i="4"/>
  <c r="Y1709" i="4"/>
  <c r="Y1710" i="4"/>
  <c r="Y1711" i="4"/>
  <c r="Y1712" i="4"/>
  <c r="Y1713" i="4"/>
  <c r="Y1714" i="4"/>
  <c r="Y1715" i="4"/>
  <c r="Y1716" i="4"/>
  <c r="Y1717" i="4"/>
  <c r="Y1718" i="4"/>
  <c r="Y1719" i="4"/>
  <c r="Y1720" i="4"/>
  <c r="Y1721" i="4"/>
  <c r="Y1722" i="4"/>
  <c r="Y1723" i="4"/>
  <c r="Y1724" i="4"/>
  <c r="Y1725" i="4"/>
  <c r="Y1726" i="4"/>
  <c r="Y1727" i="4"/>
  <c r="Y1728" i="4"/>
  <c r="Y1729" i="4"/>
  <c r="Y1730" i="4"/>
  <c r="Y1731" i="4"/>
  <c r="Y1732" i="4"/>
  <c r="Y1733" i="4"/>
  <c r="Y1734" i="4"/>
  <c r="Y1735" i="4"/>
  <c r="Y1736" i="4"/>
  <c r="Y1737" i="4"/>
  <c r="Y1738" i="4"/>
  <c r="Y1739" i="4"/>
  <c r="Y1740" i="4"/>
  <c r="Y1741" i="4"/>
  <c r="Y1742" i="4"/>
  <c r="Y1743" i="4"/>
  <c r="Y1744" i="4"/>
  <c r="Y1745" i="4"/>
  <c r="Y1746" i="4"/>
  <c r="Y1747" i="4"/>
  <c r="Y1748" i="4"/>
  <c r="Y1749" i="4"/>
  <c r="Y1750" i="4"/>
  <c r="Y1751" i="4"/>
  <c r="Y1752" i="4"/>
  <c r="Y1753" i="4"/>
  <c r="Y1754" i="4"/>
  <c r="Y1755" i="4"/>
  <c r="Y1756" i="4"/>
  <c r="Y1757" i="4"/>
  <c r="Y1758" i="4"/>
  <c r="Y1759" i="4"/>
  <c r="Y1760" i="4"/>
  <c r="Y1761" i="4"/>
  <c r="Y1762" i="4"/>
  <c r="Y1763" i="4"/>
  <c r="Y1764" i="4"/>
  <c r="Y1765" i="4"/>
  <c r="Y1766" i="4"/>
  <c r="Y1767" i="4"/>
  <c r="Y1768" i="4"/>
  <c r="Y1769" i="4"/>
  <c r="Y1770" i="4"/>
  <c r="Y1771" i="4"/>
  <c r="Y1772" i="4"/>
  <c r="Y1773" i="4"/>
  <c r="Y1774" i="4"/>
  <c r="Y1775" i="4"/>
  <c r="Y1776" i="4"/>
  <c r="Y1777" i="4"/>
  <c r="Y1778" i="4"/>
  <c r="Y1779" i="4"/>
  <c r="Y1780" i="4"/>
  <c r="Y1781" i="4"/>
  <c r="Y1782" i="4"/>
  <c r="Y1783" i="4"/>
  <c r="Y1784" i="4"/>
  <c r="Y1785" i="4"/>
  <c r="Y1786" i="4"/>
  <c r="Y1787" i="4"/>
  <c r="Y1788" i="4"/>
  <c r="Y1789" i="4"/>
  <c r="Y1790" i="4"/>
  <c r="Y1791" i="4"/>
  <c r="Y1792" i="4"/>
  <c r="Y1793" i="4"/>
  <c r="Y1794" i="4"/>
  <c r="Y1795" i="4"/>
  <c r="Y1796" i="4"/>
  <c r="Y1797" i="4"/>
  <c r="Y1798" i="4"/>
  <c r="Y1799" i="4"/>
  <c r="Y1800" i="4"/>
  <c r="Y1801" i="4"/>
  <c r="Y1802" i="4"/>
  <c r="Y1803" i="4"/>
  <c r="Y1804" i="4"/>
  <c r="Y1805" i="4"/>
  <c r="Y1806" i="4"/>
  <c r="Y1807" i="4"/>
  <c r="Y1808" i="4"/>
  <c r="Y1809" i="4"/>
  <c r="Y1810" i="4"/>
  <c r="Y1811" i="4"/>
  <c r="Y1812" i="4"/>
  <c r="Y1813" i="4"/>
  <c r="Y1814" i="4"/>
  <c r="Y1815" i="4"/>
  <c r="Y1816" i="4"/>
  <c r="Y1817" i="4"/>
  <c r="Y1818" i="4"/>
  <c r="Y1819" i="4"/>
  <c r="Y1820" i="4"/>
  <c r="Y1821" i="4"/>
  <c r="Y1822" i="4"/>
  <c r="Y1823" i="4"/>
  <c r="Y1824" i="4"/>
  <c r="Y1825" i="4"/>
  <c r="Y1826" i="4"/>
  <c r="Y1827" i="4"/>
  <c r="Y1828" i="4"/>
  <c r="Y1829" i="4"/>
  <c r="Y1830" i="4"/>
  <c r="Y1831" i="4"/>
  <c r="Y1832" i="4"/>
  <c r="Y1833" i="4"/>
  <c r="Y1834" i="4"/>
  <c r="Y1835" i="4"/>
  <c r="Y1836" i="4"/>
  <c r="Y1837" i="4"/>
  <c r="Y1838" i="4"/>
  <c r="Y1839" i="4"/>
  <c r="Y1840" i="4"/>
  <c r="Y1841" i="4"/>
  <c r="Y1842" i="4"/>
  <c r="Y1843" i="4"/>
  <c r="Y1844" i="4"/>
  <c r="Y1845" i="4"/>
  <c r="Y1846" i="4"/>
  <c r="Y1847" i="4"/>
  <c r="Y1848" i="4"/>
  <c r="Y1849" i="4"/>
  <c r="Y1850" i="4"/>
  <c r="Y1851" i="4"/>
  <c r="Y1852" i="4"/>
  <c r="Y1853" i="4"/>
  <c r="Y1854" i="4"/>
  <c r="Y1855" i="4"/>
  <c r="Y1856" i="4"/>
  <c r="Y1857" i="4"/>
  <c r="Y1858" i="4"/>
  <c r="Y1859" i="4"/>
  <c r="Y1860" i="4"/>
  <c r="Y1861" i="4"/>
  <c r="Y1862" i="4"/>
  <c r="Y1863" i="4"/>
  <c r="Y1864" i="4"/>
  <c r="Y1865" i="4"/>
  <c r="Y1866" i="4"/>
  <c r="Y1867" i="4"/>
  <c r="Y1868" i="4"/>
  <c r="Y1869" i="4"/>
  <c r="Y1870" i="4"/>
  <c r="Y1871" i="4"/>
  <c r="Y1872" i="4"/>
  <c r="Y1873" i="4"/>
  <c r="Y1874" i="4"/>
  <c r="Y1875" i="4"/>
  <c r="Y1876" i="4"/>
  <c r="Y1877" i="4"/>
  <c r="Y1878" i="4"/>
  <c r="Y1879" i="4"/>
  <c r="Y1880" i="4"/>
  <c r="Y1881" i="4"/>
  <c r="Y1882" i="4"/>
  <c r="Y1883" i="4"/>
  <c r="Y1884" i="4"/>
  <c r="Y1885" i="4"/>
  <c r="Y1886" i="4"/>
  <c r="Y1887" i="4"/>
  <c r="Y1888" i="4"/>
  <c r="Y1889" i="4"/>
  <c r="Y1890" i="4"/>
  <c r="Y1891" i="4"/>
  <c r="Y1892" i="4"/>
  <c r="Y1893" i="4"/>
  <c r="Y1894" i="4"/>
  <c r="Y1895" i="4"/>
  <c r="Y1896" i="4"/>
  <c r="Y1897" i="4"/>
  <c r="Y1898" i="4"/>
  <c r="Y1899" i="4"/>
  <c r="Y1900" i="4"/>
  <c r="Y1901" i="4"/>
  <c r="Y1902" i="4"/>
  <c r="Y1903" i="4"/>
  <c r="Y1904" i="4"/>
  <c r="Y1905" i="4"/>
  <c r="Y1906" i="4"/>
  <c r="Y1907" i="4"/>
  <c r="Y1908" i="4"/>
  <c r="Y1909" i="4"/>
  <c r="Y1910" i="4"/>
  <c r="Y1911" i="4"/>
  <c r="Y1912" i="4"/>
  <c r="Y1913" i="4"/>
  <c r="Y1914" i="4"/>
  <c r="Y1915" i="4"/>
  <c r="Y1916" i="4"/>
  <c r="Y1917" i="4"/>
  <c r="Y1918" i="4"/>
  <c r="Y1919" i="4"/>
  <c r="Y1920" i="4"/>
  <c r="Y1921" i="4"/>
  <c r="Y1922" i="4"/>
  <c r="Y1923" i="4"/>
  <c r="Y1924" i="4"/>
  <c r="Y1925" i="4"/>
  <c r="Y1926" i="4"/>
  <c r="Y1927" i="4"/>
  <c r="Y1928" i="4"/>
  <c r="Y1929" i="4"/>
  <c r="Y1930" i="4"/>
  <c r="Y1931" i="4"/>
  <c r="Y1932" i="4"/>
  <c r="Y1933" i="4"/>
  <c r="Y1934" i="4"/>
  <c r="Y1935" i="4"/>
  <c r="Y1936" i="4"/>
  <c r="Y1937" i="4"/>
  <c r="Y1938" i="4"/>
  <c r="Y1939" i="4"/>
  <c r="Y1940" i="4"/>
  <c r="Y1941" i="4"/>
  <c r="Y1942" i="4"/>
  <c r="Y1943" i="4"/>
  <c r="Y1944" i="4"/>
  <c r="Y1945" i="4"/>
  <c r="Y1946" i="4"/>
  <c r="Y1947" i="4"/>
  <c r="Y1948" i="4"/>
  <c r="Y1949" i="4"/>
  <c r="Y1950" i="4"/>
  <c r="Y1951" i="4"/>
  <c r="Y1952" i="4"/>
  <c r="Y1953" i="4"/>
  <c r="Y1954" i="4"/>
  <c r="Y1955" i="4"/>
  <c r="Y1956" i="4"/>
  <c r="Y1957" i="4"/>
  <c r="Y1958" i="4"/>
  <c r="Y1959" i="4"/>
  <c r="Y1960" i="4"/>
  <c r="Y1961" i="4"/>
  <c r="Y1962" i="4"/>
  <c r="Y1963" i="4"/>
  <c r="Y1964" i="4"/>
  <c r="Y1965" i="4"/>
  <c r="Y19" i="4"/>
  <c r="Y20" i="4"/>
  <c r="Y21" i="4"/>
  <c r="Y22" i="4"/>
  <c r="Y23" i="4"/>
  <c r="Y24" i="4"/>
  <c r="Y25" i="4"/>
  <c r="Y26" i="4"/>
  <c r="Y27" i="4"/>
  <c r="Y28" i="4"/>
  <c r="Y29" i="4"/>
  <c r="Y30" i="4"/>
  <c r="Y31" i="4"/>
  <c r="Y32" i="4"/>
  <c r="Y33" i="4"/>
  <c r="Y34" i="4"/>
  <c r="Y35" i="4"/>
  <c r="Y36" i="4"/>
  <c r="Y37" i="4"/>
  <c r="Y38" i="4"/>
  <c r="Y39" i="4"/>
  <c r="Y40" i="4"/>
  <c r="Y41" i="4"/>
  <c r="Y42" i="4"/>
  <c r="Y43" i="4"/>
  <c r="Y44" i="4"/>
  <c r="Y45" i="4"/>
  <c r="Y46" i="4"/>
  <c r="Y47" i="4"/>
  <c r="Y48" i="4"/>
  <c r="Y49" i="4"/>
  <c r="Y50" i="4"/>
  <c r="Y51" i="4"/>
  <c r="Y52" i="4"/>
  <c r="Y53" i="4"/>
  <c r="Y54" i="4"/>
  <c r="Y55" i="4"/>
  <c r="Y56" i="4"/>
  <c r="Y57" i="4"/>
  <c r="Y58" i="4"/>
  <c r="Y59" i="4"/>
  <c r="Y60" i="4"/>
  <c r="Y61" i="4"/>
  <c r="Y62" i="4"/>
  <c r="Y63" i="4"/>
  <c r="Y64" i="4"/>
  <c r="Y65" i="4"/>
  <c r="Y66" i="4"/>
  <c r="Y67" i="4"/>
  <c r="Y68" i="4"/>
  <c r="Y69" i="4"/>
  <c r="Y70" i="4"/>
  <c r="Y71" i="4"/>
  <c r="Y72" i="4"/>
  <c r="Y73" i="4"/>
  <c r="Y74" i="4"/>
  <c r="Y75" i="4"/>
  <c r="Y76" i="4"/>
  <c r="Y77" i="4"/>
  <c r="Y78" i="4"/>
  <c r="Y79" i="4"/>
  <c r="Y80" i="4"/>
  <c r="Y81" i="4"/>
  <c r="Y82" i="4"/>
  <c r="Y83" i="4"/>
  <c r="Y84" i="4"/>
  <c r="Y85" i="4"/>
  <c r="Y86" i="4"/>
  <c r="Y87" i="4"/>
  <c r="Y88" i="4"/>
  <c r="Y89" i="4"/>
  <c r="Y90" i="4"/>
  <c r="Y91" i="4"/>
  <c r="Y92" i="4"/>
  <c r="Y93" i="4"/>
  <c r="Y94" i="4"/>
  <c r="Y95" i="4"/>
  <c r="Y96" i="4"/>
  <c r="Y97" i="4"/>
  <c r="Y98" i="4"/>
  <c r="Y99" i="4"/>
  <c r="Y100" i="4"/>
  <c r="Y101" i="4"/>
  <c r="Y102" i="4"/>
  <c r="Y103" i="4"/>
  <c r="Y104" i="4"/>
  <c r="Y105" i="4"/>
  <c r="Y106" i="4"/>
  <c r="Y107" i="4"/>
  <c r="Y108" i="4"/>
  <c r="Y109" i="4"/>
  <c r="Y110" i="4"/>
  <c r="Y111" i="4"/>
  <c r="Y112" i="4"/>
  <c r="Y113" i="4"/>
  <c r="Y114" i="4"/>
  <c r="Y115" i="4"/>
  <c r="Y116" i="4"/>
  <c r="Y117" i="4"/>
  <c r="Y118" i="4"/>
  <c r="Y119" i="4"/>
  <c r="Y120" i="4"/>
  <c r="Y121" i="4"/>
  <c r="Y122" i="4"/>
  <c r="Y123" i="4"/>
  <c r="Y124" i="4"/>
  <c r="Y125" i="4"/>
  <c r="Y126" i="4"/>
  <c r="Y127" i="4"/>
  <c r="Y128" i="4"/>
  <c r="Y129" i="4"/>
  <c r="Y130" i="4"/>
  <c r="Y131" i="4"/>
  <c r="Y132" i="4"/>
  <c r="Y133" i="4"/>
  <c r="Y134" i="4"/>
  <c r="Y135" i="4"/>
  <c r="Y136" i="4"/>
  <c r="Y137" i="4"/>
  <c r="Y138" i="4"/>
  <c r="Y139" i="4"/>
  <c r="Y140" i="4"/>
  <c r="Y141" i="4"/>
  <c r="Y142" i="4"/>
  <c r="Y143" i="4"/>
  <c r="Y144" i="4"/>
  <c r="Y145" i="4"/>
  <c r="Y146" i="4"/>
  <c r="Y147" i="4"/>
  <c r="Y148" i="4"/>
  <c r="Y149" i="4"/>
  <c r="Y150" i="4"/>
  <c r="Y151" i="4"/>
  <c r="Y152" i="4"/>
  <c r="Y153" i="4"/>
  <c r="Y154" i="4"/>
  <c r="Y155" i="4"/>
  <c r="Y156" i="4"/>
  <c r="Y157" i="4"/>
  <c r="Y158" i="4"/>
  <c r="Y159" i="4"/>
  <c r="Y160" i="4"/>
  <c r="Y161" i="4"/>
  <c r="Y162" i="4"/>
  <c r="Y163" i="4"/>
  <c r="Y164" i="4"/>
  <c r="Y165" i="4"/>
  <c r="Y166" i="4"/>
  <c r="Y167" i="4"/>
  <c r="Y168" i="4"/>
  <c r="Y169" i="4"/>
  <c r="Y170" i="4"/>
  <c r="Y171" i="4"/>
  <c r="Y172" i="4"/>
  <c r="Y173" i="4"/>
  <c r="Y174" i="4"/>
  <c r="Y175" i="4"/>
  <c r="Y176" i="4"/>
  <c r="Y177" i="4"/>
  <c r="Y178" i="4"/>
  <c r="Y179" i="4"/>
  <c r="Y180" i="4"/>
  <c r="Y181" i="4"/>
  <c r="Y182" i="4"/>
  <c r="Y183" i="4"/>
  <c r="Y184" i="4"/>
  <c r="Y185" i="4"/>
  <c r="Y186" i="4"/>
  <c r="Y187" i="4"/>
  <c r="Y188" i="4"/>
  <c r="Y189" i="4"/>
  <c r="Y190" i="4"/>
  <c r="Y191" i="4"/>
  <c r="Y192" i="4"/>
  <c r="Y193" i="4"/>
  <c r="Y194" i="4"/>
  <c r="Y195" i="4"/>
  <c r="Y196" i="4"/>
  <c r="Y197" i="4"/>
  <c r="Y198" i="4"/>
  <c r="Y199" i="4"/>
  <c r="Y200" i="4"/>
  <c r="Y201" i="4"/>
  <c r="Y202" i="4"/>
  <c r="Y203" i="4"/>
  <c r="Y204" i="4"/>
  <c r="Y205" i="4"/>
  <c r="Y206" i="4"/>
  <c r="Y207" i="4"/>
  <c r="Y208" i="4"/>
  <c r="Y209" i="4"/>
  <c r="Y210" i="4"/>
  <c r="Y211" i="4"/>
  <c r="Y212" i="4"/>
  <c r="Y213" i="4"/>
  <c r="Y214" i="4"/>
  <c r="Y215" i="4"/>
  <c r="Y216" i="4"/>
  <c r="Y217" i="4"/>
  <c r="Y218" i="4"/>
  <c r="Y219" i="4"/>
  <c r="Y220" i="4"/>
  <c r="Y221" i="4"/>
  <c r="Y222" i="4"/>
  <c r="Y223" i="4"/>
  <c r="Y224" i="4"/>
  <c r="Y225" i="4"/>
  <c r="Y226" i="4"/>
  <c r="Y227" i="4"/>
  <c r="Y228" i="4"/>
  <c r="Y229" i="4"/>
  <c r="Y230" i="4"/>
  <c r="Y231" i="4"/>
  <c r="Y232" i="4"/>
  <c r="Y233" i="4"/>
  <c r="Y234" i="4"/>
  <c r="Y235" i="4"/>
  <c r="Y236" i="4"/>
  <c r="Y237" i="4"/>
  <c r="Y238" i="4"/>
  <c r="Y239" i="4"/>
  <c r="Y240" i="4"/>
  <c r="Y241" i="4"/>
  <c r="Y242" i="4"/>
  <c r="Y243" i="4"/>
  <c r="Y244" i="4"/>
  <c r="Y245" i="4"/>
  <c r="Y246" i="4"/>
  <c r="Y247" i="4"/>
  <c r="Y248" i="4"/>
  <c r="Y249" i="4"/>
  <c r="Y250" i="4"/>
  <c r="Y251" i="4"/>
  <c r="Y252" i="4"/>
  <c r="Y253" i="4"/>
  <c r="Y254" i="4"/>
  <c r="Y255" i="4"/>
  <c r="Y256" i="4"/>
  <c r="Y257" i="4"/>
  <c r="Y258" i="4"/>
  <c r="Y259" i="4"/>
  <c r="Y260" i="4"/>
  <c r="Y261" i="4"/>
  <c r="Y262" i="4"/>
  <c r="Y263" i="4"/>
  <c r="Y264" i="4"/>
  <c r="Y265" i="4"/>
  <c r="Y266" i="4"/>
  <c r="Y267" i="4"/>
  <c r="Y268" i="4"/>
  <c r="Y269" i="4"/>
  <c r="Y270" i="4"/>
  <c r="Y271" i="4"/>
  <c r="Y272" i="4"/>
  <c r="Y273" i="4"/>
  <c r="Y274" i="4"/>
  <c r="Y275" i="4"/>
  <c r="Y276" i="4"/>
  <c r="Y277" i="4"/>
  <c r="Y278" i="4"/>
  <c r="Y279" i="4"/>
  <c r="Y280" i="4"/>
  <c r="Y281" i="4"/>
  <c r="Y282" i="4"/>
  <c r="Y283" i="4"/>
  <c r="Y284" i="4"/>
  <c r="Y285" i="4"/>
  <c r="Y286" i="4"/>
  <c r="Y287" i="4"/>
  <c r="Y288" i="4"/>
  <c r="Y289" i="4"/>
  <c r="Y290" i="4"/>
  <c r="Y291" i="4"/>
  <c r="Y292" i="4"/>
  <c r="Y293" i="4"/>
  <c r="Y294" i="4"/>
  <c r="Y295" i="4"/>
  <c r="Y296" i="4"/>
  <c r="Y297" i="4"/>
  <c r="Y298" i="4"/>
  <c r="Y299" i="4"/>
  <c r="Y300" i="4"/>
  <c r="Y301" i="4"/>
  <c r="Y302" i="4"/>
  <c r="Y303" i="4"/>
  <c r="Y304" i="4"/>
  <c r="Y305" i="4"/>
  <c r="Y306" i="4"/>
  <c r="Y307" i="4"/>
  <c r="Y308" i="4"/>
  <c r="Y309" i="4"/>
  <c r="Y310" i="4"/>
  <c r="Y311" i="4"/>
  <c r="Y312" i="4"/>
  <c r="Y313" i="4"/>
  <c r="Y314" i="4"/>
  <c r="Y315" i="4"/>
  <c r="Y316" i="4"/>
  <c r="Y317" i="4"/>
  <c r="Y318" i="4"/>
  <c r="Y319" i="4"/>
  <c r="Y320" i="4"/>
  <c r="Y321" i="4"/>
  <c r="Y322" i="4"/>
  <c r="Y323" i="4"/>
  <c r="Y324" i="4"/>
  <c r="Y325" i="4"/>
  <c r="Y326" i="4"/>
  <c r="Y327" i="4"/>
  <c r="Y328" i="4"/>
  <c r="Y329" i="4"/>
  <c r="Y330" i="4"/>
  <c r="Y331" i="4"/>
  <c r="Y332" i="4"/>
  <c r="Y333" i="4"/>
  <c r="Y334" i="4"/>
  <c r="Y335" i="4"/>
  <c r="Y336" i="4"/>
  <c r="Y337" i="4"/>
  <c r="Y338" i="4"/>
  <c r="Y339" i="4"/>
  <c r="Y340" i="4"/>
  <c r="Y341" i="4"/>
  <c r="Y342" i="4"/>
  <c r="Y343" i="4"/>
  <c r="Y344" i="4"/>
  <c r="Y345" i="4"/>
  <c r="Y346" i="4"/>
  <c r="Y347" i="4"/>
  <c r="Y348" i="4"/>
  <c r="Y349" i="4"/>
  <c r="Y350" i="4"/>
  <c r="Y351" i="4"/>
  <c r="Y352" i="4"/>
  <c r="Y353" i="4"/>
  <c r="Y354" i="4"/>
  <c r="Y355" i="4"/>
  <c r="Y356" i="4"/>
  <c r="Y357" i="4"/>
  <c r="Y358" i="4"/>
  <c r="Y359" i="4"/>
  <c r="Y360" i="4"/>
  <c r="Y361" i="4"/>
  <c r="Y362" i="4"/>
  <c r="Y363" i="4"/>
  <c r="Y364" i="4"/>
  <c r="Y365" i="4"/>
  <c r="Y366" i="4"/>
  <c r="Y367" i="4"/>
  <c r="Y368" i="4"/>
  <c r="Y369" i="4"/>
  <c r="Y370" i="4"/>
  <c r="Y371" i="4"/>
  <c r="Y372" i="4"/>
  <c r="Y373" i="4"/>
  <c r="Y374" i="4"/>
  <c r="Y375" i="4"/>
  <c r="Y376" i="4"/>
  <c r="Y377" i="4"/>
  <c r="Y378" i="4"/>
  <c r="Y379" i="4"/>
  <c r="Y380" i="4"/>
  <c r="Y381" i="4"/>
  <c r="Y382" i="4"/>
  <c r="Y383" i="4"/>
  <c r="Y384" i="4"/>
  <c r="Y385" i="4"/>
  <c r="Y386" i="4"/>
  <c r="Y387" i="4"/>
  <c r="Y388" i="4"/>
  <c r="Y389" i="4"/>
  <c r="Y390" i="4"/>
  <c r="Y391" i="4"/>
  <c r="Y392" i="4"/>
  <c r="Y393" i="4"/>
  <c r="Y394" i="4"/>
  <c r="Y395" i="4"/>
  <c r="Y396" i="4"/>
  <c r="Y397" i="4"/>
  <c r="Y398" i="4"/>
  <c r="Y399" i="4"/>
  <c r="Y400" i="4"/>
  <c r="Y401" i="4"/>
  <c r="Y402" i="4"/>
  <c r="Y403" i="4"/>
  <c r="Y404" i="4"/>
  <c r="Y405" i="4"/>
  <c r="Y406" i="4"/>
  <c r="Y407" i="4"/>
  <c r="Y408" i="4"/>
  <c r="Y409" i="4"/>
  <c r="Y410" i="4"/>
  <c r="Y411" i="4"/>
  <c r="Y412" i="4"/>
  <c r="Y413" i="4"/>
  <c r="Y414" i="4"/>
  <c r="Y415" i="4"/>
  <c r="Y416" i="4"/>
  <c r="Y417" i="4"/>
  <c r="Y418" i="4"/>
  <c r="Y419" i="4"/>
  <c r="Y420" i="4"/>
  <c r="Y421" i="4"/>
  <c r="Y422" i="4"/>
  <c r="Y423" i="4"/>
  <c r="Y424" i="4"/>
  <c r="Y425" i="4"/>
  <c r="Y426" i="4"/>
  <c r="Y427" i="4"/>
  <c r="Y428" i="4"/>
  <c r="Y429" i="4"/>
  <c r="Y430" i="4"/>
  <c r="Y431" i="4"/>
  <c r="Y432" i="4"/>
  <c r="Y433" i="4"/>
  <c r="Y434" i="4"/>
  <c r="Y435" i="4"/>
  <c r="Y436" i="4"/>
  <c r="Y437" i="4"/>
  <c r="Y438" i="4"/>
  <c r="Y439" i="4"/>
  <c r="Y440" i="4"/>
  <c r="Y441" i="4"/>
  <c r="Y442" i="4"/>
  <c r="Y443" i="4"/>
  <c r="Y444" i="4"/>
  <c r="Y445" i="4"/>
  <c r="Y446" i="4"/>
  <c r="Y447" i="4"/>
  <c r="Y448" i="4"/>
  <c r="Y449" i="4"/>
  <c r="Y450" i="4"/>
  <c r="Y451" i="4"/>
  <c r="Y452" i="4"/>
  <c r="Y453" i="4"/>
  <c r="Y454" i="4"/>
  <c r="Y455" i="4"/>
  <c r="Y456" i="4"/>
  <c r="Y457" i="4"/>
  <c r="Y458" i="4"/>
  <c r="Y459" i="4"/>
  <c r="Y460" i="4"/>
  <c r="Y461" i="4"/>
  <c r="Y462" i="4"/>
  <c r="Y463" i="4"/>
  <c r="Y464" i="4"/>
  <c r="Y465" i="4"/>
  <c r="Y466" i="4"/>
  <c r="Y467" i="4"/>
  <c r="Y468" i="4"/>
  <c r="Y469" i="4"/>
  <c r="Y470" i="4"/>
  <c r="Y471" i="4"/>
  <c r="Y472" i="4"/>
  <c r="Y473" i="4"/>
  <c r="Y474" i="4"/>
  <c r="Y475" i="4"/>
  <c r="Y476" i="4"/>
  <c r="Y477" i="4"/>
  <c r="Y478" i="4"/>
  <c r="Y479" i="4"/>
  <c r="Y480" i="4"/>
  <c r="Y481" i="4"/>
  <c r="Y482" i="4"/>
  <c r="Y483" i="4"/>
  <c r="Y484" i="4"/>
  <c r="Y485" i="4"/>
  <c r="Y486" i="4"/>
  <c r="Y487" i="4"/>
  <c r="Y488" i="4"/>
  <c r="Y489" i="4"/>
  <c r="Y490" i="4"/>
  <c r="Y491" i="4"/>
  <c r="Y492" i="4"/>
  <c r="Y493" i="4"/>
  <c r="Y494" i="4"/>
  <c r="Y495" i="4"/>
  <c r="Y496" i="4"/>
  <c r="Y497" i="4"/>
  <c r="Y498" i="4"/>
  <c r="Y499" i="4"/>
  <c r="Y500" i="4"/>
  <c r="Y501" i="4"/>
  <c r="Y502" i="4"/>
  <c r="Y503" i="4"/>
  <c r="Y504" i="4"/>
  <c r="Y505" i="4"/>
  <c r="Y506" i="4"/>
  <c r="Y507" i="4"/>
  <c r="Y508" i="4"/>
  <c r="Y509" i="4"/>
  <c r="Y510" i="4"/>
  <c r="Y511" i="4"/>
  <c r="Y512" i="4"/>
  <c r="Y513" i="4"/>
  <c r="Y514" i="4"/>
  <c r="Y515" i="4"/>
  <c r="Y516" i="4"/>
  <c r="Y517" i="4"/>
  <c r="Y518" i="4"/>
  <c r="Y519" i="4"/>
  <c r="Y520" i="4"/>
  <c r="Y521" i="4"/>
  <c r="Y522" i="4"/>
  <c r="Y523" i="4"/>
  <c r="Y524" i="4"/>
  <c r="Y525" i="4"/>
  <c r="Y526" i="4"/>
  <c r="Y527" i="4"/>
  <c r="Y528" i="4"/>
  <c r="Y529" i="4"/>
  <c r="Y530" i="4"/>
  <c r="Y531" i="4"/>
  <c r="Y532" i="4"/>
  <c r="Y533" i="4"/>
  <c r="Y534" i="4"/>
  <c r="Y535" i="4"/>
  <c r="Y536" i="4"/>
  <c r="Y537" i="4"/>
  <c r="Y538" i="4"/>
  <c r="Y539" i="4"/>
  <c r="Y540" i="4"/>
  <c r="Y541" i="4"/>
  <c r="Y542" i="4"/>
  <c r="Y543" i="4"/>
  <c r="Y544" i="4"/>
  <c r="Y545" i="4"/>
  <c r="Y546" i="4"/>
  <c r="Y547" i="4"/>
  <c r="Y548" i="4"/>
  <c r="Y549" i="4"/>
  <c r="Y550" i="4"/>
  <c r="Y551" i="4"/>
  <c r="Y552" i="4"/>
  <c r="Y553" i="4"/>
  <c r="Y554" i="4"/>
  <c r="Y555" i="4"/>
  <c r="Y556" i="4"/>
  <c r="Y557" i="4"/>
  <c r="Y558" i="4"/>
  <c r="Y559" i="4"/>
  <c r="Y560" i="4"/>
  <c r="Y561" i="4"/>
  <c r="Y562" i="4"/>
  <c r="Y563" i="4"/>
  <c r="Y564" i="4"/>
  <c r="Y565" i="4"/>
  <c r="Y566" i="4"/>
  <c r="Y567" i="4"/>
  <c r="Y568" i="4"/>
  <c r="Y569" i="4"/>
  <c r="Y570" i="4"/>
  <c r="Y571" i="4"/>
  <c r="Y572" i="4"/>
  <c r="Y573" i="4"/>
  <c r="Y574" i="4"/>
  <c r="Y575" i="4"/>
  <c r="Y576" i="4"/>
  <c r="Y577" i="4"/>
  <c r="Y578" i="4"/>
  <c r="Y579" i="4"/>
  <c r="Y580" i="4"/>
  <c r="Y581" i="4"/>
  <c r="Y582" i="4"/>
  <c r="Y583" i="4"/>
  <c r="Y584" i="4"/>
  <c r="Y585" i="4"/>
  <c r="Y586" i="4"/>
  <c r="Y587" i="4"/>
  <c r="Y588" i="4"/>
  <c r="Y589" i="4"/>
  <c r="Y590" i="4"/>
  <c r="Y591" i="4"/>
  <c r="Y592" i="4"/>
  <c r="Y593" i="4"/>
  <c r="Y594" i="4"/>
  <c r="Y595" i="4"/>
  <c r="Y596" i="4"/>
  <c r="Y597" i="4"/>
  <c r="Y598" i="4"/>
  <c r="Y599" i="4"/>
  <c r="Y600" i="4"/>
  <c r="Y601" i="4"/>
  <c r="Y602" i="4"/>
  <c r="Y603" i="4"/>
  <c r="Y604" i="4"/>
  <c r="Y605" i="4"/>
  <c r="Y606" i="4"/>
  <c r="Y607" i="4"/>
  <c r="Y608" i="4"/>
  <c r="Y609" i="4"/>
  <c r="Y610" i="4"/>
  <c r="Y611" i="4"/>
  <c r="Y612" i="4"/>
  <c r="Y613" i="4"/>
  <c r="Y614" i="4"/>
  <c r="Y615" i="4"/>
  <c r="Y616" i="4"/>
  <c r="Y617" i="4"/>
  <c r="Y618" i="4"/>
  <c r="Y619" i="4"/>
  <c r="Y620" i="4"/>
  <c r="Y621" i="4"/>
  <c r="Y622" i="4"/>
  <c r="Y623" i="4"/>
  <c r="Y624" i="4"/>
  <c r="Y625" i="4"/>
  <c r="Y626" i="4"/>
  <c r="Y627" i="4"/>
  <c r="Y628" i="4"/>
  <c r="Y629" i="4"/>
  <c r="Y630" i="4"/>
  <c r="Y631" i="4"/>
  <c r="Y632" i="4"/>
  <c r="Y633" i="4"/>
  <c r="Y634" i="4"/>
  <c r="Y635" i="4"/>
  <c r="Y636" i="4"/>
  <c r="Y637" i="4"/>
  <c r="Y638" i="4"/>
  <c r="Y639" i="4"/>
  <c r="Y640" i="4"/>
  <c r="Y641" i="4"/>
  <c r="Y642" i="4"/>
  <c r="Y643" i="4"/>
  <c r="Y644" i="4"/>
  <c r="Y645" i="4"/>
  <c r="Y646" i="4"/>
  <c r="Y647" i="4"/>
  <c r="Y648" i="4"/>
  <c r="Y649" i="4"/>
  <c r="Y650" i="4"/>
  <c r="Y651" i="4"/>
  <c r="Y652" i="4"/>
  <c r="Y653" i="4"/>
  <c r="Y654" i="4"/>
  <c r="Y655" i="4"/>
  <c r="Y656" i="4"/>
  <c r="Y657" i="4"/>
  <c r="Y658" i="4"/>
  <c r="Y659" i="4"/>
  <c r="Y660" i="4"/>
  <c r="Y661" i="4"/>
  <c r="Y662" i="4"/>
  <c r="Y663" i="4"/>
  <c r="Y664" i="4"/>
  <c r="Y665" i="4"/>
  <c r="Y666" i="4"/>
  <c r="Y667" i="4"/>
  <c r="Y668" i="4"/>
  <c r="Y669" i="4"/>
  <c r="Y670" i="4"/>
  <c r="Y671" i="4"/>
  <c r="Y672" i="4"/>
  <c r="Y673" i="4"/>
  <c r="Y674" i="4"/>
  <c r="Y675" i="4"/>
  <c r="Y676" i="4"/>
  <c r="Y677" i="4"/>
  <c r="Y678" i="4"/>
  <c r="Y679" i="4"/>
  <c r="Y680" i="4"/>
  <c r="Y681" i="4"/>
  <c r="Y682" i="4"/>
  <c r="Y683" i="4"/>
  <c r="Y684" i="4"/>
  <c r="Y685" i="4"/>
  <c r="Y686" i="4"/>
  <c r="Y687" i="4"/>
  <c r="Y688" i="4"/>
  <c r="Y689" i="4"/>
  <c r="Y690" i="4"/>
  <c r="Y691" i="4"/>
  <c r="Y692" i="4"/>
  <c r="Y693" i="4"/>
  <c r="Y694" i="4"/>
  <c r="Y695" i="4"/>
  <c r="Y696" i="4"/>
  <c r="Y697" i="4"/>
  <c r="Y698" i="4"/>
  <c r="Y699" i="4"/>
  <c r="Y700" i="4"/>
  <c r="Y701" i="4"/>
  <c r="Y702" i="4"/>
  <c r="Y703" i="4"/>
  <c r="Y704" i="4"/>
  <c r="Y705" i="4"/>
  <c r="Y706" i="4"/>
  <c r="Y707" i="4"/>
  <c r="Y708" i="4"/>
  <c r="Y709" i="4"/>
  <c r="Y710" i="4"/>
  <c r="Y711" i="4"/>
  <c r="Y712" i="4"/>
  <c r="Y713" i="4"/>
  <c r="Y714" i="4"/>
  <c r="Y715" i="4"/>
  <c r="Y716" i="4"/>
  <c r="Y717" i="4"/>
  <c r="Y718" i="4"/>
  <c r="Y719" i="4"/>
  <c r="Y720" i="4"/>
  <c r="Y721" i="4"/>
  <c r="Y722" i="4"/>
  <c r="Y723" i="4"/>
  <c r="Y724" i="4"/>
  <c r="Y725" i="4"/>
  <c r="Y726" i="4"/>
  <c r="Y727" i="4"/>
  <c r="Y728" i="4"/>
  <c r="Y729" i="4"/>
  <c r="Y730" i="4"/>
  <c r="Y731" i="4"/>
  <c r="Y732" i="4"/>
  <c r="Y733" i="4"/>
  <c r="Y734" i="4"/>
  <c r="Y735" i="4"/>
  <c r="Y736" i="4"/>
  <c r="Y737" i="4"/>
  <c r="Y738" i="4"/>
  <c r="Y739" i="4"/>
  <c r="Y740" i="4"/>
  <c r="Y741" i="4"/>
  <c r="Y742" i="4"/>
  <c r="Y743" i="4"/>
  <c r="Y744" i="4"/>
  <c r="Y745" i="4"/>
  <c r="Y746" i="4"/>
  <c r="Y747" i="4"/>
  <c r="Y748" i="4"/>
  <c r="Y749" i="4"/>
  <c r="Y750" i="4"/>
  <c r="Y751" i="4"/>
  <c r="Y752" i="4"/>
  <c r="Y753" i="4"/>
  <c r="Y754" i="4"/>
  <c r="Y755" i="4"/>
  <c r="Y756" i="4"/>
  <c r="Y757" i="4"/>
  <c r="Y758" i="4"/>
  <c r="Y759" i="4"/>
  <c r="Y760" i="4"/>
  <c r="Y761" i="4"/>
  <c r="Y762" i="4"/>
  <c r="Y763" i="4"/>
  <c r="Y764" i="4"/>
  <c r="Y765" i="4"/>
  <c r="Y766" i="4"/>
  <c r="Y767" i="4"/>
  <c r="Y768" i="4"/>
  <c r="Y769" i="4"/>
  <c r="Y770" i="4"/>
  <c r="Y771" i="4"/>
  <c r="Y772" i="4"/>
  <c r="Y773" i="4"/>
  <c r="Y774" i="4"/>
  <c r="Y775" i="4"/>
  <c r="Y776" i="4"/>
  <c r="Y777" i="4"/>
  <c r="Y778" i="4"/>
  <c r="Y779" i="4"/>
  <c r="Y780" i="4"/>
  <c r="Y781" i="4"/>
  <c r="Y782" i="4"/>
  <c r="Y783" i="4"/>
  <c r="Y784" i="4"/>
  <c r="Y785" i="4"/>
  <c r="Y786" i="4"/>
  <c r="Y787" i="4"/>
  <c r="Y788" i="4"/>
  <c r="Y789" i="4"/>
  <c r="Y790" i="4"/>
  <c r="Y791" i="4"/>
  <c r="Y792" i="4"/>
  <c r="Y793" i="4"/>
  <c r="Y794" i="4"/>
  <c r="Y795" i="4"/>
  <c r="Y796" i="4"/>
  <c r="Y797" i="4"/>
  <c r="Y798" i="4"/>
  <c r="Y799" i="4"/>
  <c r="Y800" i="4"/>
  <c r="Y801" i="4"/>
  <c r="Y802" i="4"/>
  <c r="Y803" i="4"/>
  <c r="Y804" i="4"/>
  <c r="Y805" i="4"/>
  <c r="Y806" i="4"/>
  <c r="Y807" i="4"/>
  <c r="Y808" i="4"/>
  <c r="Y809" i="4"/>
  <c r="Y810" i="4"/>
  <c r="Y811" i="4"/>
  <c r="Y812" i="4"/>
  <c r="Y813" i="4"/>
  <c r="Y814" i="4"/>
  <c r="Y815" i="4"/>
  <c r="Y816" i="4"/>
  <c r="Y817" i="4"/>
  <c r="Y818" i="4"/>
  <c r="Y819" i="4"/>
  <c r="Y820" i="4"/>
  <c r="Y821" i="4"/>
  <c r="Y822" i="4"/>
  <c r="Y823" i="4"/>
  <c r="Y824" i="4"/>
  <c r="Y825" i="4"/>
  <c r="Y826" i="4"/>
  <c r="Y827" i="4"/>
  <c r="Y828" i="4"/>
  <c r="Y829" i="4"/>
  <c r="Y830" i="4"/>
  <c r="Y831" i="4"/>
  <c r="Y832" i="4"/>
  <c r="Y833" i="4"/>
  <c r="Y834" i="4"/>
  <c r="Y835" i="4"/>
  <c r="Y836" i="4"/>
  <c r="Y837" i="4"/>
  <c r="Y838" i="4"/>
  <c r="Y839" i="4"/>
  <c r="Y840" i="4"/>
  <c r="Y841" i="4"/>
  <c r="Y842" i="4"/>
  <c r="Y843" i="4"/>
  <c r="Y844" i="4"/>
  <c r="Y845" i="4"/>
  <c r="Y846" i="4"/>
  <c r="Y847" i="4"/>
  <c r="Y848" i="4"/>
  <c r="Y849" i="4"/>
  <c r="Y850" i="4"/>
  <c r="Y851" i="4"/>
  <c r="Y852" i="4"/>
  <c r="Y853" i="4"/>
  <c r="Y854" i="4"/>
  <c r="Y855" i="4"/>
  <c r="Y856" i="4"/>
  <c r="Y857" i="4"/>
  <c r="Y858" i="4"/>
  <c r="Y859" i="4"/>
  <c r="Y860" i="4"/>
  <c r="Y861" i="4"/>
  <c r="Y862" i="4"/>
  <c r="Y863" i="4"/>
  <c r="Y864" i="4"/>
  <c r="Y865" i="4"/>
  <c r="Y866" i="4"/>
  <c r="Y867" i="4"/>
  <c r="Y868" i="4"/>
  <c r="Y869" i="4"/>
  <c r="Y870" i="4"/>
  <c r="Y871" i="4"/>
  <c r="Y872" i="4"/>
  <c r="Y873" i="4"/>
  <c r="Y874" i="4"/>
  <c r="Y875" i="4"/>
  <c r="Y876" i="4"/>
  <c r="Y877" i="4"/>
  <c r="Y878" i="4"/>
  <c r="Y879" i="4"/>
  <c r="Y880" i="4"/>
  <c r="Y881" i="4"/>
  <c r="Y882" i="4"/>
  <c r="Y883" i="4"/>
  <c r="Y884" i="4"/>
  <c r="Y885" i="4"/>
  <c r="Y886" i="4"/>
  <c r="Y887" i="4"/>
  <c r="Y888" i="4"/>
  <c r="Y889" i="4"/>
  <c r="Y890" i="4"/>
  <c r="Y891" i="4"/>
  <c r="Y892" i="4"/>
  <c r="Y893" i="4"/>
  <c r="Y894" i="4"/>
  <c r="Y895" i="4"/>
  <c r="Y896" i="4"/>
  <c r="Y897" i="4"/>
  <c r="Y898" i="4"/>
  <c r="Y899" i="4"/>
  <c r="Y900" i="4"/>
  <c r="Y901" i="4"/>
  <c r="Y902" i="4"/>
  <c r="Y903" i="4"/>
  <c r="Y904" i="4"/>
  <c r="Y905" i="4"/>
  <c r="Y906" i="4"/>
  <c r="Y907" i="4"/>
  <c r="Y908" i="4"/>
  <c r="Y909" i="4"/>
  <c r="Y910" i="4"/>
  <c r="Y911" i="4"/>
  <c r="Y912" i="4"/>
  <c r="Y913" i="4"/>
  <c r="Y914" i="4"/>
  <c r="Y915" i="4"/>
  <c r="Y916" i="4"/>
  <c r="Y917" i="4"/>
  <c r="Y918" i="4"/>
  <c r="Y919" i="4"/>
  <c r="Y920" i="4"/>
  <c r="Y921" i="4"/>
  <c r="Y922" i="4"/>
  <c r="Y923" i="4"/>
  <c r="Y924" i="4"/>
  <c r="Y925" i="4"/>
  <c r="Y926" i="4"/>
  <c r="Y927" i="4"/>
  <c r="Y928" i="4"/>
  <c r="Y929" i="4"/>
  <c r="Y930" i="4"/>
  <c r="Y931" i="4"/>
  <c r="Y932" i="4"/>
  <c r="Y933" i="4"/>
  <c r="Y934" i="4"/>
  <c r="Y935" i="4"/>
  <c r="Y936" i="4"/>
  <c r="Y937" i="4"/>
  <c r="Y938" i="4"/>
  <c r="Y939" i="4"/>
  <c r="Y940" i="4"/>
  <c r="Y941" i="4"/>
  <c r="Y942" i="4"/>
  <c r="Y943" i="4"/>
  <c r="Y944" i="4"/>
  <c r="Y945" i="4"/>
  <c r="Y946" i="4"/>
  <c r="Y947" i="4"/>
  <c r="Y948" i="4"/>
  <c r="Y949" i="4"/>
  <c r="Y950" i="4"/>
  <c r="Y951" i="4"/>
  <c r="Y952" i="4"/>
  <c r="Y953" i="4"/>
  <c r="Y954" i="4"/>
  <c r="Y955" i="4"/>
  <c r="Y956" i="4"/>
  <c r="Y957" i="4"/>
  <c r="Y958" i="4"/>
  <c r="Y959" i="4"/>
  <c r="Y960" i="4"/>
  <c r="Y961" i="4"/>
  <c r="Y962" i="4"/>
  <c r="Y963" i="4"/>
  <c r="Y964" i="4"/>
  <c r="Y965" i="4"/>
  <c r="Y966" i="4"/>
  <c r="Y967" i="4"/>
  <c r="Y968" i="4"/>
  <c r="Y969" i="4"/>
  <c r="Y970" i="4"/>
  <c r="Y971" i="4"/>
  <c r="Y972" i="4"/>
  <c r="Y973" i="4"/>
  <c r="Y974" i="4"/>
  <c r="Y975" i="4"/>
  <c r="Y976" i="4"/>
  <c r="Y977" i="4"/>
  <c r="Y978" i="4"/>
  <c r="Y979" i="4"/>
  <c r="Y980" i="4"/>
  <c r="Y981" i="4"/>
  <c r="Y982" i="4"/>
  <c r="Y983" i="4"/>
  <c r="Y984" i="4"/>
  <c r="Y985" i="4"/>
  <c r="Y986" i="4"/>
  <c r="Y987" i="4"/>
  <c r="Y988" i="4"/>
  <c r="Y989" i="4"/>
  <c r="Y990" i="4"/>
  <c r="Y991" i="4"/>
  <c r="Y992" i="4"/>
  <c r="Y993" i="4"/>
  <c r="Y994" i="4"/>
  <c r="Y995" i="4"/>
  <c r="Y996" i="4"/>
  <c r="Y997" i="4"/>
  <c r="Y998" i="4"/>
  <c r="Y999" i="4"/>
  <c r="Y1000" i="4"/>
  <c r="Y1001" i="4"/>
  <c r="Y1002" i="4"/>
  <c r="Y1003" i="4"/>
  <c r="Y1004" i="4"/>
  <c r="Y1005" i="4"/>
  <c r="Y1006" i="4"/>
  <c r="Y1007" i="4"/>
  <c r="Y1008" i="4"/>
  <c r="Y1009" i="4"/>
  <c r="Y1010" i="4"/>
  <c r="Y1011" i="4"/>
  <c r="Y1012" i="4"/>
  <c r="Y1013" i="4"/>
  <c r="Y1014" i="4"/>
  <c r="Y1015" i="4"/>
  <c r="Y1016" i="4"/>
  <c r="Y1017" i="4"/>
  <c r="Y1018" i="4"/>
  <c r="Y1019" i="4"/>
  <c r="Y1020" i="4"/>
  <c r="Y1021" i="4"/>
  <c r="Y1022" i="4"/>
  <c r="Y1023" i="4"/>
  <c r="Y1024" i="4"/>
  <c r="Y1025" i="4"/>
  <c r="Y1026" i="4"/>
  <c r="Y1027" i="4"/>
  <c r="Y1028" i="4"/>
  <c r="Y1029" i="4"/>
  <c r="Y1030" i="4"/>
  <c r="Y1031" i="4"/>
  <c r="Y1032" i="4"/>
  <c r="Y1033" i="4"/>
  <c r="Y1034" i="4"/>
  <c r="Y1035" i="4"/>
  <c r="Y1036" i="4"/>
  <c r="Y1037" i="4"/>
  <c r="Y1038" i="4"/>
  <c r="Y1039" i="4"/>
  <c r="Y1040" i="4"/>
  <c r="Y1041" i="4"/>
  <c r="Y1042" i="4"/>
  <c r="Y1043" i="4"/>
  <c r="Y1044" i="4"/>
  <c r="Y1045" i="4"/>
  <c r="Y1046" i="4"/>
  <c r="Y1047" i="4"/>
  <c r="Y1048" i="4"/>
  <c r="Y1049" i="4"/>
  <c r="Y1050" i="4"/>
  <c r="Y1051" i="4"/>
  <c r="Y1052" i="4"/>
  <c r="Y1053" i="4"/>
  <c r="Y1054" i="4"/>
  <c r="Y1055" i="4"/>
  <c r="Y1056" i="4"/>
  <c r="Y1057" i="4"/>
  <c r="Y1058" i="4"/>
  <c r="Y1059" i="4"/>
  <c r="Y1060" i="4"/>
  <c r="Y1061" i="4"/>
  <c r="Y1062" i="4"/>
  <c r="Y1063" i="4"/>
  <c r="Y1064" i="4"/>
  <c r="Y1065" i="4"/>
  <c r="Y1066" i="4"/>
  <c r="Y1067" i="4"/>
  <c r="Y1068" i="4"/>
  <c r="Y1069" i="4"/>
  <c r="Y1070" i="4"/>
  <c r="Y1071" i="4"/>
  <c r="Y1072" i="4"/>
  <c r="Y1073" i="4"/>
  <c r="Y1074" i="4"/>
  <c r="Y1075" i="4"/>
  <c r="Y1076" i="4"/>
  <c r="Y1077" i="4"/>
  <c r="Y1078" i="4"/>
  <c r="Y1079" i="4"/>
  <c r="Y1080" i="4"/>
  <c r="Y1081" i="4"/>
  <c r="Y1082" i="4"/>
  <c r="Y1083" i="4"/>
  <c r="Y1084" i="4"/>
  <c r="Y1085" i="4"/>
  <c r="Y1086" i="4"/>
  <c r="Y1087" i="4"/>
  <c r="Y1088" i="4"/>
  <c r="Y1089" i="4"/>
  <c r="Y1090" i="4"/>
  <c r="Y1091" i="4"/>
  <c r="Y1092" i="4"/>
  <c r="Y1093" i="4"/>
  <c r="Y1094" i="4"/>
  <c r="Y1095" i="4"/>
  <c r="Y1096" i="4"/>
  <c r="Y1097" i="4"/>
  <c r="Y1098" i="4"/>
  <c r="Y1099" i="4"/>
  <c r="Y1100" i="4"/>
  <c r="Y1101" i="4"/>
  <c r="Y1102" i="4"/>
  <c r="Y1103" i="4"/>
  <c r="Y1104" i="4"/>
  <c r="Y1105" i="4"/>
  <c r="Y1106" i="4"/>
  <c r="Y1107" i="4"/>
  <c r="Y1108" i="4"/>
  <c r="Y1109" i="4"/>
  <c r="Y1110" i="4"/>
  <c r="Y1111" i="4"/>
  <c r="Y1112" i="4"/>
  <c r="Y1113" i="4"/>
  <c r="Y1114" i="4"/>
  <c r="Y1115" i="4"/>
  <c r="Y1116" i="4"/>
  <c r="Y1117" i="4"/>
  <c r="Y1118" i="4"/>
  <c r="Y1119" i="4"/>
  <c r="Y1120" i="4"/>
  <c r="Y1121" i="4"/>
  <c r="Y1122" i="4"/>
  <c r="Y1123" i="4"/>
  <c r="Y1124" i="4"/>
  <c r="Y1125" i="4"/>
  <c r="Y1126" i="4"/>
  <c r="Y1127" i="4"/>
  <c r="Y1128" i="4"/>
  <c r="Y1129" i="4"/>
  <c r="Y1130" i="4"/>
  <c r="Y1131" i="4"/>
  <c r="Y1132" i="4"/>
  <c r="Y1133" i="4"/>
  <c r="Y1134" i="4"/>
  <c r="Y1135" i="4"/>
  <c r="Y1136" i="4"/>
  <c r="Y1137" i="4"/>
  <c r="Y1138" i="4"/>
  <c r="Y1139" i="4"/>
  <c r="Y1140" i="4"/>
  <c r="Y1141" i="4"/>
  <c r="Y1142" i="4"/>
  <c r="Y1143" i="4"/>
  <c r="Y1144" i="4"/>
  <c r="Y1145" i="4"/>
  <c r="Y1146" i="4"/>
  <c r="Y1147" i="4"/>
  <c r="Y1148" i="4"/>
  <c r="Y1149" i="4"/>
  <c r="Y1150" i="4"/>
  <c r="Y1151" i="4"/>
  <c r="Y1152" i="4"/>
  <c r="Y1153" i="4"/>
  <c r="Y1154" i="4"/>
  <c r="Y1155" i="4"/>
  <c r="Y1156" i="4"/>
  <c r="Y1157" i="4"/>
  <c r="Y1158" i="4"/>
  <c r="Y1159" i="4"/>
  <c r="Y1160" i="4"/>
  <c r="Y1161" i="4"/>
  <c r="Y1162" i="4"/>
  <c r="Y1163" i="4"/>
  <c r="Y1164" i="4"/>
  <c r="Y1165" i="4"/>
  <c r="Y1166" i="4"/>
  <c r="Y1167" i="4"/>
  <c r="Y1168" i="4"/>
  <c r="Y1169" i="4"/>
  <c r="Y1170" i="4"/>
  <c r="Y1171" i="4"/>
  <c r="Y1172" i="4"/>
  <c r="Y1173" i="4"/>
  <c r="Y1174" i="4"/>
  <c r="Y1175" i="4"/>
  <c r="Y1176" i="4"/>
  <c r="Y1177" i="4"/>
  <c r="Y1178" i="4"/>
  <c r="Y1179" i="4"/>
  <c r="Y1180" i="4"/>
  <c r="Y1181" i="4"/>
  <c r="Y1182" i="4"/>
  <c r="Y1183" i="4"/>
  <c r="Y1184" i="4"/>
  <c r="Y1185" i="4"/>
  <c r="Y1186" i="4"/>
  <c r="Y1187" i="4"/>
  <c r="Y1188" i="4"/>
  <c r="Y1189" i="4"/>
  <c r="Y1190" i="4"/>
  <c r="Y1191" i="4"/>
  <c r="Y1192" i="4"/>
  <c r="Y1193" i="4"/>
  <c r="Y1194" i="4"/>
  <c r="Y1195" i="4"/>
  <c r="Y1196" i="4"/>
  <c r="Y1197" i="4"/>
  <c r="Y1198" i="4"/>
  <c r="Y1199" i="4"/>
  <c r="Y1200" i="4"/>
  <c r="Y1201" i="4"/>
  <c r="Y1202" i="4"/>
  <c r="Y1203" i="4"/>
  <c r="Y1204" i="4"/>
  <c r="Y1205" i="4"/>
  <c r="Y1206" i="4"/>
  <c r="Y1207" i="4"/>
  <c r="Y1208" i="4"/>
  <c r="Y1209" i="4"/>
  <c r="Y1210" i="4"/>
  <c r="Y1211" i="4"/>
  <c r="Y1212" i="4"/>
  <c r="Y1213" i="4"/>
  <c r="Y1214" i="4"/>
  <c r="Y1215" i="4"/>
  <c r="Y1216" i="4"/>
  <c r="Y1217" i="4"/>
  <c r="Y1218" i="4"/>
  <c r="Y1219" i="4"/>
  <c r="Y1220" i="4"/>
  <c r="Y1221" i="4"/>
  <c r="Y1222" i="4"/>
  <c r="Y1223" i="4"/>
  <c r="Y1224" i="4"/>
  <c r="Y1225" i="4"/>
  <c r="Y1226" i="4"/>
  <c r="Y1227" i="4"/>
  <c r="Y1228" i="4"/>
  <c r="Y1229" i="4"/>
  <c r="Y1230" i="4"/>
  <c r="Y1231" i="4"/>
  <c r="Y1232" i="4"/>
  <c r="Y1233" i="4"/>
  <c r="Y1234" i="4"/>
  <c r="Y1235" i="4"/>
  <c r="Y1236" i="4"/>
  <c r="Y1237" i="4"/>
  <c r="Y1238" i="4"/>
  <c r="Y1239" i="4"/>
  <c r="Y1240" i="4"/>
  <c r="Y1241" i="4"/>
  <c r="Y1242" i="4"/>
  <c r="Y1243" i="4"/>
  <c r="Y1244" i="4"/>
  <c r="Y1245" i="4"/>
  <c r="Y1246" i="4"/>
  <c r="Y1247" i="4"/>
  <c r="Y1248" i="4"/>
  <c r="Y1249" i="4"/>
  <c r="Y1250" i="4"/>
  <c r="Y1251" i="4"/>
  <c r="Y1252" i="4"/>
  <c r="Y1253" i="4"/>
  <c r="Y1254" i="4"/>
  <c r="Y1255" i="4"/>
  <c r="Y1256" i="4"/>
  <c r="Y1257" i="4"/>
  <c r="Y1258" i="4"/>
  <c r="Y1259" i="4"/>
  <c r="Y1260" i="4"/>
  <c r="Y1261" i="4"/>
  <c r="Y1262" i="4"/>
  <c r="Y1263" i="4"/>
  <c r="Y1264" i="4"/>
  <c r="Y1265" i="4"/>
  <c r="Y1266" i="4"/>
  <c r="Y1267" i="4"/>
  <c r="Y1268" i="4"/>
  <c r="Y1269" i="4"/>
  <c r="Y1270" i="4"/>
  <c r="Y1271" i="4"/>
  <c r="Y1272" i="4"/>
  <c r="Y1273" i="4"/>
  <c r="Y1274" i="4"/>
  <c r="Y1275" i="4"/>
  <c r="Y1276" i="4"/>
  <c r="Y1277" i="4"/>
  <c r="Y1278" i="4"/>
  <c r="Y1279" i="4"/>
  <c r="Y1280" i="4"/>
  <c r="Y1281" i="4"/>
  <c r="Y1282" i="4"/>
  <c r="Y1283" i="4"/>
  <c r="Y1284" i="4"/>
  <c r="Y1285" i="4"/>
  <c r="Y1286" i="4"/>
  <c r="Y1287" i="4"/>
  <c r="Y1288" i="4"/>
  <c r="Y1289" i="4"/>
  <c r="Y1290" i="4"/>
  <c r="Y1291" i="4"/>
  <c r="Y1292" i="4"/>
  <c r="Y1293" i="4"/>
  <c r="Y1294" i="4"/>
  <c r="Y1295" i="4"/>
  <c r="Y1296" i="4"/>
  <c r="Y1297" i="4"/>
  <c r="Y1298" i="4"/>
  <c r="Y1299" i="4"/>
  <c r="Y1300" i="4"/>
  <c r="Y1301" i="4"/>
  <c r="Y1302" i="4"/>
  <c r="Y1303" i="4"/>
  <c r="Y1304" i="4"/>
  <c r="Y1305" i="4"/>
  <c r="Y1306" i="4"/>
  <c r="Y1307" i="4"/>
  <c r="Y1308" i="4"/>
  <c r="Y1309" i="4"/>
  <c r="Y1310" i="4"/>
  <c r="Y1311" i="4"/>
  <c r="Y1312" i="4"/>
  <c r="Y1313" i="4"/>
  <c r="Y1314" i="4"/>
  <c r="Y1315" i="4"/>
  <c r="Y1316" i="4"/>
  <c r="Y1317" i="4"/>
  <c r="Y1318" i="4"/>
  <c r="Y1319" i="4"/>
  <c r="Y1320" i="4"/>
  <c r="Y1321" i="4"/>
  <c r="Y1322" i="4"/>
  <c r="Y1323" i="4"/>
  <c r="Y1324" i="4"/>
  <c r="Y1325" i="4"/>
  <c r="Y1326" i="4"/>
  <c r="Y1327" i="4"/>
  <c r="Y1328" i="4"/>
  <c r="Y1329" i="4"/>
  <c r="Y1330" i="4"/>
  <c r="Y1331" i="4"/>
  <c r="Y1332" i="4"/>
  <c r="Y1333" i="4"/>
  <c r="Y1334" i="4"/>
  <c r="Y1335" i="4"/>
  <c r="Y1336" i="4"/>
  <c r="Y1337" i="4"/>
  <c r="Y1338" i="4"/>
  <c r="Y1339" i="4"/>
  <c r="Y1340" i="4"/>
  <c r="Y1341" i="4"/>
  <c r="Y1342" i="4"/>
  <c r="Y1343" i="4"/>
  <c r="Y1344" i="4"/>
  <c r="Y1345" i="4"/>
  <c r="Y1346" i="4"/>
  <c r="Y1347" i="4"/>
  <c r="Y1348" i="4"/>
  <c r="Y1349" i="4"/>
  <c r="Y1350" i="4"/>
  <c r="Y1351" i="4"/>
  <c r="Y1352" i="4"/>
  <c r="Y1353" i="4"/>
  <c r="Y1354" i="4"/>
  <c r="Y1355" i="4"/>
  <c r="Y1356" i="4"/>
  <c r="Y1357" i="4"/>
  <c r="Y1358" i="4"/>
  <c r="Y1359" i="4"/>
  <c r="Y1360" i="4"/>
  <c r="Y1361" i="4"/>
  <c r="Y1362" i="4"/>
  <c r="Y1363" i="4"/>
  <c r="Y1364" i="4"/>
  <c r="Y1365" i="4"/>
  <c r="Y1366" i="4"/>
  <c r="Y1367" i="4"/>
  <c r="Y1368" i="4"/>
  <c r="Y1369" i="4"/>
  <c r="Y1370" i="4"/>
  <c r="Y1371" i="4"/>
  <c r="Y1372" i="4"/>
  <c r="Y1373" i="4"/>
  <c r="Y1374" i="4"/>
  <c r="Y1375" i="4"/>
  <c r="Y1376" i="4"/>
  <c r="Y1377" i="4"/>
  <c r="Y1378" i="4"/>
  <c r="Y1379" i="4"/>
  <c r="Y1380" i="4"/>
  <c r="Y1381" i="4"/>
  <c r="Y1382" i="4"/>
  <c r="Y1383" i="4"/>
  <c r="Y1384" i="4"/>
  <c r="Y1385" i="4"/>
  <c r="Y1386" i="4"/>
  <c r="Y1387" i="4"/>
  <c r="Y1388" i="4"/>
  <c r="Y1389" i="4"/>
  <c r="Y1390" i="4"/>
  <c r="Y1391" i="4"/>
  <c r="Y1392" i="4"/>
  <c r="Y1393" i="4"/>
  <c r="Y1394" i="4"/>
  <c r="Y1395" i="4"/>
  <c r="Y1396" i="4"/>
  <c r="Y1397" i="4"/>
  <c r="Y1398" i="4"/>
  <c r="Y1399" i="4"/>
  <c r="Y1400" i="4"/>
  <c r="Y1401" i="4"/>
  <c r="Y1402" i="4"/>
  <c r="Y1403" i="4"/>
  <c r="Y1404" i="4"/>
  <c r="Y1405" i="4"/>
  <c r="Y1406" i="4"/>
  <c r="Y1407" i="4"/>
  <c r="Y1408" i="4"/>
  <c r="Y1409" i="4"/>
  <c r="Y1410" i="4"/>
  <c r="Y1411" i="4"/>
  <c r="Y1412" i="4"/>
  <c r="Y1413" i="4"/>
  <c r="Y1414" i="4"/>
  <c r="Y18" i="4"/>
  <c r="L17" i="4"/>
  <c r="X19" i="4"/>
  <c r="X20" i="4"/>
  <c r="X21" i="4"/>
  <c r="X22" i="4"/>
  <c r="X23" i="4"/>
  <c r="X24" i="4"/>
  <c r="X25" i="4"/>
  <c r="X26" i="4"/>
  <c r="X27" i="4"/>
  <c r="X28" i="4"/>
  <c r="X29" i="4"/>
  <c r="X30" i="4"/>
  <c r="X31" i="4"/>
  <c r="X32" i="4"/>
  <c r="X33" i="4"/>
  <c r="X34" i="4"/>
  <c r="X35" i="4"/>
  <c r="X36" i="4"/>
  <c r="X37" i="4"/>
  <c r="X38" i="4"/>
  <c r="X39" i="4"/>
  <c r="X40" i="4"/>
  <c r="X41" i="4"/>
  <c r="X42" i="4"/>
  <c r="X43" i="4"/>
  <c r="X44" i="4"/>
  <c r="X45" i="4"/>
  <c r="X46" i="4"/>
  <c r="X47" i="4"/>
  <c r="X48" i="4"/>
  <c r="X49" i="4"/>
  <c r="X50" i="4"/>
  <c r="X51" i="4"/>
  <c r="X52" i="4"/>
  <c r="X53" i="4"/>
  <c r="X54" i="4"/>
  <c r="X55" i="4"/>
  <c r="X56" i="4"/>
  <c r="X57" i="4"/>
  <c r="X58" i="4"/>
  <c r="X59" i="4"/>
  <c r="X60" i="4"/>
  <c r="X61" i="4"/>
  <c r="X62" i="4"/>
  <c r="X63" i="4"/>
  <c r="X64" i="4"/>
  <c r="X65" i="4"/>
  <c r="X66" i="4"/>
  <c r="X67" i="4"/>
  <c r="X68" i="4"/>
  <c r="X69" i="4"/>
  <c r="X70" i="4"/>
  <c r="X71" i="4"/>
  <c r="X72" i="4"/>
  <c r="X73" i="4"/>
  <c r="X74" i="4"/>
  <c r="X75" i="4"/>
  <c r="X76" i="4"/>
  <c r="X77" i="4"/>
  <c r="X78" i="4"/>
  <c r="X79" i="4"/>
  <c r="X80" i="4"/>
  <c r="X81" i="4"/>
  <c r="X82" i="4"/>
  <c r="X83" i="4"/>
  <c r="X84" i="4"/>
  <c r="X85" i="4"/>
  <c r="X86" i="4"/>
  <c r="X87" i="4"/>
  <c r="X88" i="4"/>
  <c r="X89" i="4"/>
  <c r="X90" i="4"/>
  <c r="X91" i="4"/>
  <c r="X92" i="4"/>
  <c r="X93" i="4"/>
  <c r="X94" i="4"/>
  <c r="X95" i="4"/>
  <c r="X96" i="4"/>
  <c r="X97" i="4"/>
  <c r="X98" i="4"/>
  <c r="X99" i="4"/>
  <c r="X100" i="4"/>
  <c r="X101" i="4"/>
  <c r="X102" i="4"/>
  <c r="X103" i="4"/>
  <c r="X104" i="4"/>
  <c r="X105" i="4"/>
  <c r="X106" i="4"/>
  <c r="X107" i="4"/>
  <c r="X108" i="4"/>
  <c r="X109" i="4"/>
  <c r="X110" i="4"/>
  <c r="X111" i="4"/>
  <c r="X112" i="4"/>
  <c r="X113" i="4"/>
  <c r="X114" i="4"/>
  <c r="X115" i="4"/>
  <c r="X116" i="4"/>
  <c r="X117" i="4"/>
  <c r="X118" i="4"/>
  <c r="X119" i="4"/>
  <c r="X120" i="4"/>
  <c r="X121" i="4"/>
  <c r="X122" i="4"/>
  <c r="X123" i="4"/>
  <c r="X124" i="4"/>
  <c r="X125" i="4"/>
  <c r="X126" i="4"/>
  <c r="X127" i="4"/>
  <c r="X128" i="4"/>
  <c r="X129" i="4"/>
  <c r="X130" i="4"/>
  <c r="X131" i="4"/>
  <c r="X132" i="4"/>
  <c r="X133" i="4"/>
  <c r="X134" i="4"/>
  <c r="X135" i="4"/>
  <c r="X136" i="4"/>
  <c r="X137" i="4"/>
  <c r="X138" i="4"/>
  <c r="X139" i="4"/>
  <c r="X140" i="4"/>
  <c r="X141" i="4"/>
  <c r="X142" i="4"/>
  <c r="X143" i="4"/>
  <c r="X144" i="4"/>
  <c r="X145" i="4"/>
  <c r="X146" i="4"/>
  <c r="X147" i="4"/>
  <c r="X148" i="4"/>
  <c r="X149" i="4"/>
  <c r="X150" i="4"/>
  <c r="X151" i="4"/>
  <c r="X152" i="4"/>
  <c r="X153" i="4"/>
  <c r="X154" i="4"/>
  <c r="X155" i="4"/>
  <c r="X156" i="4"/>
  <c r="X157" i="4"/>
  <c r="X158" i="4"/>
  <c r="X159" i="4"/>
  <c r="X160" i="4"/>
  <c r="X161" i="4"/>
  <c r="X162" i="4"/>
  <c r="X163" i="4"/>
  <c r="X164" i="4"/>
  <c r="X165" i="4"/>
  <c r="X166" i="4"/>
  <c r="X167" i="4"/>
  <c r="X168" i="4"/>
  <c r="X169" i="4"/>
  <c r="X170" i="4"/>
  <c r="X171" i="4"/>
  <c r="X172" i="4"/>
  <c r="X173" i="4"/>
  <c r="X174" i="4"/>
  <c r="X175" i="4"/>
  <c r="X176" i="4"/>
  <c r="X177" i="4"/>
  <c r="X178" i="4"/>
  <c r="X179" i="4"/>
  <c r="X180" i="4"/>
  <c r="X181" i="4"/>
  <c r="X182" i="4"/>
  <c r="X183" i="4"/>
  <c r="X184" i="4"/>
  <c r="X185" i="4"/>
  <c r="X186" i="4"/>
  <c r="X187" i="4"/>
  <c r="X188" i="4"/>
  <c r="X189" i="4"/>
  <c r="X190" i="4"/>
  <c r="X191" i="4"/>
  <c r="X192" i="4"/>
  <c r="X193" i="4"/>
  <c r="X194" i="4"/>
  <c r="X195" i="4"/>
  <c r="X196" i="4"/>
  <c r="X197" i="4"/>
  <c r="X198" i="4"/>
  <c r="X199" i="4"/>
  <c r="X200" i="4"/>
  <c r="X201" i="4"/>
  <c r="X202" i="4"/>
  <c r="X203" i="4"/>
  <c r="X204" i="4"/>
  <c r="X205" i="4"/>
  <c r="X206" i="4"/>
  <c r="X207" i="4"/>
  <c r="X208" i="4"/>
  <c r="X209" i="4"/>
  <c r="X210" i="4"/>
  <c r="X211" i="4"/>
  <c r="X212" i="4"/>
  <c r="X213" i="4"/>
  <c r="X214" i="4"/>
  <c r="X215" i="4"/>
  <c r="X216" i="4"/>
  <c r="X217" i="4"/>
  <c r="X218" i="4"/>
  <c r="X219" i="4"/>
  <c r="X220" i="4"/>
  <c r="X221" i="4"/>
  <c r="X222" i="4"/>
  <c r="X223" i="4"/>
  <c r="X224" i="4"/>
  <c r="X225" i="4"/>
  <c r="X226" i="4"/>
  <c r="X227" i="4"/>
  <c r="X228" i="4"/>
  <c r="X229" i="4"/>
  <c r="X230" i="4"/>
  <c r="X231" i="4"/>
  <c r="X232" i="4"/>
  <c r="X233" i="4"/>
  <c r="X234" i="4"/>
  <c r="X235" i="4"/>
  <c r="X236" i="4"/>
  <c r="X237" i="4"/>
  <c r="X238" i="4"/>
  <c r="X239" i="4"/>
  <c r="X240" i="4"/>
  <c r="X241" i="4"/>
  <c r="X242" i="4"/>
  <c r="X243" i="4"/>
  <c r="X244" i="4"/>
  <c r="X245" i="4"/>
  <c r="X246" i="4"/>
  <c r="X247" i="4"/>
  <c r="X248" i="4"/>
  <c r="X249" i="4"/>
  <c r="X250" i="4"/>
  <c r="X251" i="4"/>
  <c r="X252" i="4"/>
  <c r="X253" i="4"/>
  <c r="X254" i="4"/>
  <c r="X255" i="4"/>
  <c r="X256" i="4"/>
  <c r="X257" i="4"/>
  <c r="X258" i="4"/>
  <c r="X259" i="4"/>
  <c r="X260" i="4"/>
  <c r="X261" i="4"/>
  <c r="X262" i="4"/>
  <c r="X263" i="4"/>
  <c r="X264" i="4"/>
  <c r="X265" i="4"/>
  <c r="X266" i="4"/>
  <c r="X267" i="4"/>
  <c r="X268" i="4"/>
  <c r="X269" i="4"/>
  <c r="X270" i="4"/>
  <c r="X271" i="4"/>
  <c r="X272" i="4"/>
  <c r="X273" i="4"/>
  <c r="X274" i="4"/>
  <c r="X275" i="4"/>
  <c r="X276" i="4"/>
  <c r="X277" i="4"/>
  <c r="X278" i="4"/>
  <c r="X279" i="4"/>
  <c r="X280" i="4"/>
  <c r="X281" i="4"/>
  <c r="X282" i="4"/>
  <c r="X283" i="4"/>
  <c r="X284" i="4"/>
  <c r="X285" i="4"/>
  <c r="X286" i="4"/>
  <c r="X287" i="4"/>
  <c r="X288" i="4"/>
  <c r="X289" i="4"/>
  <c r="X290" i="4"/>
  <c r="X291" i="4"/>
  <c r="X292" i="4"/>
  <c r="X293" i="4"/>
  <c r="X294" i="4"/>
  <c r="X295" i="4"/>
  <c r="X296" i="4"/>
  <c r="X297" i="4"/>
  <c r="X298" i="4"/>
  <c r="X299" i="4"/>
  <c r="X300" i="4"/>
  <c r="X301" i="4"/>
  <c r="X302" i="4"/>
  <c r="X303" i="4"/>
  <c r="X304" i="4"/>
  <c r="X305" i="4"/>
  <c r="X306" i="4"/>
  <c r="X307" i="4"/>
  <c r="X308" i="4"/>
  <c r="X309" i="4"/>
  <c r="X310" i="4"/>
  <c r="X311" i="4"/>
  <c r="X312" i="4"/>
  <c r="X313" i="4"/>
  <c r="X314" i="4"/>
  <c r="X315" i="4"/>
  <c r="X316" i="4"/>
  <c r="X317" i="4"/>
  <c r="X318" i="4"/>
  <c r="X319" i="4"/>
  <c r="X320" i="4"/>
  <c r="X321" i="4"/>
  <c r="X322" i="4"/>
  <c r="X323" i="4"/>
  <c r="X324" i="4"/>
  <c r="X325" i="4"/>
  <c r="X326" i="4"/>
  <c r="X327" i="4"/>
  <c r="X328" i="4"/>
  <c r="X329" i="4"/>
  <c r="X330" i="4"/>
  <c r="X331" i="4"/>
  <c r="X332" i="4"/>
  <c r="X333" i="4"/>
  <c r="X334" i="4"/>
  <c r="X335" i="4"/>
  <c r="X336" i="4"/>
  <c r="X337" i="4"/>
  <c r="X338" i="4"/>
  <c r="X339" i="4"/>
  <c r="X340" i="4"/>
  <c r="X341" i="4"/>
  <c r="X342" i="4"/>
  <c r="X343" i="4"/>
  <c r="X344" i="4"/>
  <c r="X345" i="4"/>
  <c r="X346" i="4"/>
  <c r="X347" i="4"/>
  <c r="X348" i="4"/>
  <c r="X349" i="4"/>
  <c r="X350" i="4"/>
  <c r="X351" i="4"/>
  <c r="X352" i="4"/>
  <c r="X353" i="4"/>
  <c r="X354" i="4"/>
  <c r="X355" i="4"/>
  <c r="X356" i="4"/>
  <c r="X357" i="4"/>
  <c r="X358" i="4"/>
  <c r="X359" i="4"/>
  <c r="X360" i="4"/>
  <c r="X361" i="4"/>
  <c r="X362" i="4"/>
  <c r="X363" i="4"/>
  <c r="X364" i="4"/>
  <c r="X365" i="4"/>
  <c r="X366" i="4"/>
  <c r="X367" i="4"/>
  <c r="X368" i="4"/>
  <c r="X369" i="4"/>
  <c r="X370" i="4"/>
  <c r="X371" i="4"/>
  <c r="X372" i="4"/>
  <c r="X373" i="4"/>
  <c r="X374" i="4"/>
  <c r="X375" i="4"/>
  <c r="X376" i="4"/>
  <c r="X377" i="4"/>
  <c r="X378" i="4"/>
  <c r="X379" i="4"/>
  <c r="X380" i="4"/>
  <c r="X381" i="4"/>
  <c r="X382" i="4"/>
  <c r="X383" i="4"/>
  <c r="X384" i="4"/>
  <c r="X385" i="4"/>
  <c r="X386" i="4"/>
  <c r="X387" i="4"/>
  <c r="X388" i="4"/>
  <c r="X389" i="4"/>
  <c r="X390" i="4"/>
  <c r="X391" i="4"/>
  <c r="X392" i="4"/>
  <c r="X393" i="4"/>
  <c r="X394" i="4"/>
  <c r="X395" i="4"/>
  <c r="X396" i="4"/>
  <c r="X397" i="4"/>
  <c r="X398" i="4"/>
  <c r="X399" i="4"/>
  <c r="X400" i="4"/>
  <c r="X401" i="4"/>
  <c r="X402" i="4"/>
  <c r="X403" i="4"/>
  <c r="X404" i="4"/>
  <c r="X405" i="4"/>
  <c r="X406" i="4"/>
  <c r="X407" i="4"/>
  <c r="X408" i="4"/>
  <c r="X409" i="4"/>
  <c r="X410" i="4"/>
  <c r="X411" i="4"/>
  <c r="X412" i="4"/>
  <c r="X413" i="4"/>
  <c r="X414" i="4"/>
  <c r="X415" i="4"/>
  <c r="X416" i="4"/>
  <c r="X417" i="4"/>
  <c r="X418" i="4"/>
  <c r="X419" i="4"/>
  <c r="X420" i="4"/>
  <c r="X421" i="4"/>
  <c r="X422" i="4"/>
  <c r="X423" i="4"/>
  <c r="X424" i="4"/>
  <c r="X425" i="4"/>
  <c r="X426" i="4"/>
  <c r="X427" i="4"/>
  <c r="X428" i="4"/>
  <c r="X429" i="4"/>
  <c r="X430" i="4"/>
  <c r="X431" i="4"/>
  <c r="X432" i="4"/>
  <c r="X433" i="4"/>
  <c r="X434" i="4"/>
  <c r="X435" i="4"/>
  <c r="X436" i="4"/>
  <c r="X437" i="4"/>
  <c r="X438" i="4"/>
  <c r="X439" i="4"/>
  <c r="X440" i="4"/>
  <c r="X441" i="4"/>
  <c r="X442" i="4"/>
  <c r="X443" i="4"/>
  <c r="X444" i="4"/>
  <c r="X445" i="4"/>
  <c r="X446" i="4"/>
  <c r="X447" i="4"/>
  <c r="X448" i="4"/>
  <c r="X449" i="4"/>
  <c r="X450" i="4"/>
  <c r="X451" i="4"/>
  <c r="X452" i="4"/>
  <c r="X453" i="4"/>
  <c r="X454" i="4"/>
  <c r="X455" i="4"/>
  <c r="X456" i="4"/>
  <c r="X457" i="4"/>
  <c r="X458" i="4"/>
  <c r="X459" i="4"/>
  <c r="X460" i="4"/>
  <c r="X461" i="4"/>
  <c r="X462" i="4"/>
  <c r="X463" i="4"/>
  <c r="X464" i="4"/>
  <c r="X465" i="4"/>
  <c r="X466" i="4"/>
  <c r="X467" i="4"/>
  <c r="X468" i="4"/>
  <c r="X469" i="4"/>
  <c r="X470" i="4"/>
  <c r="X471" i="4"/>
  <c r="X472" i="4"/>
  <c r="X473" i="4"/>
  <c r="X474" i="4"/>
  <c r="X475" i="4"/>
  <c r="X476" i="4"/>
  <c r="X477" i="4"/>
  <c r="X478" i="4"/>
  <c r="X479" i="4"/>
  <c r="X480" i="4"/>
  <c r="X481" i="4"/>
  <c r="X482" i="4"/>
  <c r="X483" i="4"/>
  <c r="X484" i="4"/>
  <c r="X485" i="4"/>
  <c r="X486" i="4"/>
  <c r="X487" i="4"/>
  <c r="X488" i="4"/>
  <c r="X489" i="4"/>
  <c r="X490" i="4"/>
  <c r="X491" i="4"/>
  <c r="X492" i="4"/>
  <c r="X493" i="4"/>
  <c r="X494" i="4"/>
  <c r="X495" i="4"/>
  <c r="X496" i="4"/>
  <c r="X497" i="4"/>
  <c r="X498" i="4"/>
  <c r="X499" i="4"/>
  <c r="X500" i="4"/>
  <c r="X501" i="4"/>
  <c r="X502" i="4"/>
  <c r="X503" i="4"/>
  <c r="X504" i="4"/>
  <c r="X505" i="4"/>
  <c r="X506" i="4"/>
  <c r="X507" i="4"/>
  <c r="X508" i="4"/>
  <c r="X509" i="4"/>
  <c r="X510" i="4"/>
  <c r="X511" i="4"/>
  <c r="X512" i="4"/>
  <c r="X513" i="4"/>
  <c r="X514" i="4"/>
  <c r="X515" i="4"/>
  <c r="X516" i="4"/>
  <c r="X517" i="4"/>
  <c r="X518" i="4"/>
  <c r="X519" i="4"/>
  <c r="X520" i="4"/>
  <c r="X521" i="4"/>
  <c r="X522" i="4"/>
  <c r="X523" i="4"/>
  <c r="X524" i="4"/>
  <c r="X525" i="4"/>
  <c r="X526" i="4"/>
  <c r="X527" i="4"/>
  <c r="X528" i="4"/>
  <c r="X529" i="4"/>
  <c r="X530" i="4"/>
  <c r="X531" i="4"/>
  <c r="X532" i="4"/>
  <c r="X533" i="4"/>
  <c r="X534" i="4"/>
  <c r="X535" i="4"/>
  <c r="X536" i="4"/>
  <c r="X537" i="4"/>
  <c r="X538" i="4"/>
  <c r="X539" i="4"/>
  <c r="X540" i="4"/>
  <c r="X541" i="4"/>
  <c r="X542" i="4"/>
  <c r="X543" i="4"/>
  <c r="X544" i="4"/>
  <c r="X545" i="4"/>
  <c r="X546" i="4"/>
  <c r="X547" i="4"/>
  <c r="X548" i="4"/>
  <c r="X549" i="4"/>
  <c r="X550" i="4"/>
  <c r="X551" i="4"/>
  <c r="X552" i="4"/>
  <c r="X553" i="4"/>
  <c r="X554" i="4"/>
  <c r="X555" i="4"/>
  <c r="X556" i="4"/>
  <c r="X557" i="4"/>
  <c r="X558" i="4"/>
  <c r="X559" i="4"/>
  <c r="X560" i="4"/>
  <c r="X561" i="4"/>
  <c r="X562" i="4"/>
  <c r="X563" i="4"/>
  <c r="X564" i="4"/>
  <c r="X565" i="4"/>
  <c r="X566" i="4"/>
  <c r="X567" i="4"/>
  <c r="X568" i="4"/>
  <c r="X569" i="4"/>
  <c r="X570" i="4"/>
  <c r="X571" i="4"/>
  <c r="X572" i="4"/>
  <c r="X573" i="4"/>
  <c r="X574" i="4"/>
  <c r="X575" i="4"/>
  <c r="X576" i="4"/>
  <c r="X577" i="4"/>
  <c r="X578" i="4"/>
  <c r="X579" i="4"/>
  <c r="X580" i="4"/>
  <c r="X581" i="4"/>
  <c r="X582" i="4"/>
  <c r="X583" i="4"/>
  <c r="X584" i="4"/>
  <c r="X585" i="4"/>
  <c r="X586" i="4"/>
  <c r="X587" i="4"/>
  <c r="X588" i="4"/>
  <c r="X589" i="4"/>
  <c r="X590" i="4"/>
  <c r="X591" i="4"/>
  <c r="X592" i="4"/>
  <c r="X593" i="4"/>
  <c r="X594" i="4"/>
  <c r="X595" i="4"/>
  <c r="X596" i="4"/>
  <c r="X597" i="4"/>
  <c r="X598" i="4"/>
  <c r="X599" i="4"/>
  <c r="X600" i="4"/>
  <c r="X601" i="4"/>
  <c r="X602" i="4"/>
  <c r="X603" i="4"/>
  <c r="X604" i="4"/>
  <c r="X605" i="4"/>
  <c r="X606" i="4"/>
  <c r="X607" i="4"/>
  <c r="X608" i="4"/>
  <c r="X609" i="4"/>
  <c r="X610" i="4"/>
  <c r="X611" i="4"/>
  <c r="X612" i="4"/>
  <c r="X613" i="4"/>
  <c r="X614" i="4"/>
  <c r="X615" i="4"/>
  <c r="X616" i="4"/>
  <c r="X617" i="4"/>
  <c r="X618" i="4"/>
  <c r="X619" i="4"/>
  <c r="X620" i="4"/>
  <c r="X621" i="4"/>
  <c r="X622" i="4"/>
  <c r="X623" i="4"/>
  <c r="X624" i="4"/>
  <c r="X625" i="4"/>
  <c r="X626" i="4"/>
  <c r="X627" i="4"/>
  <c r="X628" i="4"/>
  <c r="X629" i="4"/>
  <c r="X630" i="4"/>
  <c r="X631" i="4"/>
  <c r="X632" i="4"/>
  <c r="X633" i="4"/>
  <c r="X634" i="4"/>
  <c r="X635" i="4"/>
  <c r="X636" i="4"/>
  <c r="X637" i="4"/>
  <c r="X638" i="4"/>
  <c r="X639" i="4"/>
  <c r="X640" i="4"/>
  <c r="X641" i="4"/>
  <c r="X642" i="4"/>
  <c r="X643" i="4"/>
  <c r="X644" i="4"/>
  <c r="X645" i="4"/>
  <c r="X646" i="4"/>
  <c r="X647" i="4"/>
  <c r="X648" i="4"/>
  <c r="X649" i="4"/>
  <c r="X650" i="4"/>
  <c r="X651" i="4"/>
  <c r="X652" i="4"/>
  <c r="X653" i="4"/>
  <c r="X654" i="4"/>
  <c r="X655" i="4"/>
  <c r="X656" i="4"/>
  <c r="X657" i="4"/>
  <c r="X658" i="4"/>
  <c r="X659" i="4"/>
  <c r="X660" i="4"/>
  <c r="X661" i="4"/>
  <c r="X662" i="4"/>
  <c r="X663" i="4"/>
  <c r="X664" i="4"/>
  <c r="X665" i="4"/>
  <c r="X666" i="4"/>
  <c r="X667" i="4"/>
  <c r="X668" i="4"/>
  <c r="X669" i="4"/>
  <c r="X670" i="4"/>
  <c r="X671" i="4"/>
  <c r="X672" i="4"/>
  <c r="X673" i="4"/>
  <c r="X674" i="4"/>
  <c r="X675" i="4"/>
  <c r="X676" i="4"/>
  <c r="X677" i="4"/>
  <c r="X678" i="4"/>
  <c r="X679" i="4"/>
  <c r="X680" i="4"/>
  <c r="X681" i="4"/>
  <c r="X682" i="4"/>
  <c r="X683" i="4"/>
  <c r="X684" i="4"/>
  <c r="X685" i="4"/>
  <c r="X686" i="4"/>
  <c r="X687" i="4"/>
  <c r="X688" i="4"/>
  <c r="X689" i="4"/>
  <c r="X690" i="4"/>
  <c r="X691" i="4"/>
  <c r="X692" i="4"/>
  <c r="X693" i="4"/>
  <c r="X694" i="4"/>
  <c r="X695" i="4"/>
  <c r="X696" i="4"/>
  <c r="X697" i="4"/>
  <c r="X698" i="4"/>
  <c r="X699" i="4"/>
  <c r="X700" i="4"/>
  <c r="X701" i="4"/>
  <c r="X702" i="4"/>
  <c r="X703" i="4"/>
  <c r="X704" i="4"/>
  <c r="X705" i="4"/>
  <c r="X706" i="4"/>
  <c r="X707" i="4"/>
  <c r="X708" i="4"/>
  <c r="X709" i="4"/>
  <c r="X710" i="4"/>
  <c r="X711" i="4"/>
  <c r="X712" i="4"/>
  <c r="X713" i="4"/>
  <c r="X714" i="4"/>
  <c r="X715" i="4"/>
  <c r="X716" i="4"/>
  <c r="X717" i="4"/>
  <c r="X718" i="4"/>
  <c r="X719" i="4"/>
  <c r="X720" i="4"/>
  <c r="X721" i="4"/>
  <c r="X722" i="4"/>
  <c r="X723" i="4"/>
  <c r="X724" i="4"/>
  <c r="X725" i="4"/>
  <c r="X726" i="4"/>
  <c r="X727" i="4"/>
  <c r="X728" i="4"/>
  <c r="X729" i="4"/>
  <c r="X730" i="4"/>
  <c r="X731" i="4"/>
  <c r="X732" i="4"/>
  <c r="X733" i="4"/>
  <c r="X734" i="4"/>
  <c r="X735" i="4"/>
  <c r="X736" i="4"/>
  <c r="X737" i="4"/>
  <c r="X738" i="4"/>
  <c r="X739" i="4"/>
  <c r="X740" i="4"/>
  <c r="X741" i="4"/>
  <c r="X742" i="4"/>
  <c r="X743" i="4"/>
  <c r="X744" i="4"/>
  <c r="X745" i="4"/>
  <c r="X746" i="4"/>
  <c r="X747" i="4"/>
  <c r="X748" i="4"/>
  <c r="X749" i="4"/>
  <c r="X750" i="4"/>
  <c r="X751" i="4"/>
  <c r="X752" i="4"/>
  <c r="X753" i="4"/>
  <c r="X754" i="4"/>
  <c r="X755" i="4"/>
  <c r="X756" i="4"/>
  <c r="X757" i="4"/>
  <c r="X758" i="4"/>
  <c r="X759" i="4"/>
  <c r="X760" i="4"/>
  <c r="X761" i="4"/>
  <c r="X762" i="4"/>
  <c r="X763" i="4"/>
  <c r="X764" i="4"/>
  <c r="X765" i="4"/>
  <c r="X766" i="4"/>
  <c r="X767" i="4"/>
  <c r="X768" i="4"/>
  <c r="X769" i="4"/>
  <c r="X770" i="4"/>
  <c r="X771" i="4"/>
  <c r="X772" i="4"/>
  <c r="X773" i="4"/>
  <c r="X774" i="4"/>
  <c r="X775" i="4"/>
  <c r="X776" i="4"/>
  <c r="X777" i="4"/>
  <c r="X778" i="4"/>
  <c r="X779" i="4"/>
  <c r="X780" i="4"/>
  <c r="X781" i="4"/>
  <c r="X782" i="4"/>
  <c r="X783" i="4"/>
  <c r="X784" i="4"/>
  <c r="X785" i="4"/>
  <c r="X786" i="4"/>
  <c r="X787" i="4"/>
  <c r="X788" i="4"/>
  <c r="X789" i="4"/>
  <c r="X790" i="4"/>
  <c r="X791" i="4"/>
  <c r="X792" i="4"/>
  <c r="X793" i="4"/>
  <c r="X794" i="4"/>
  <c r="X795" i="4"/>
  <c r="X796" i="4"/>
  <c r="X797" i="4"/>
  <c r="X798" i="4"/>
  <c r="X799" i="4"/>
  <c r="X800" i="4"/>
  <c r="X801" i="4"/>
  <c r="X802" i="4"/>
  <c r="X803" i="4"/>
  <c r="X804" i="4"/>
  <c r="X805" i="4"/>
  <c r="X806" i="4"/>
  <c r="X807" i="4"/>
  <c r="X808" i="4"/>
  <c r="X809" i="4"/>
  <c r="X810" i="4"/>
  <c r="X811" i="4"/>
  <c r="X812" i="4"/>
  <c r="X813" i="4"/>
  <c r="X814" i="4"/>
  <c r="X815" i="4"/>
  <c r="X816" i="4"/>
  <c r="X817" i="4"/>
  <c r="X818" i="4"/>
  <c r="X819" i="4"/>
  <c r="X820" i="4"/>
  <c r="X821" i="4"/>
  <c r="X822" i="4"/>
  <c r="X823" i="4"/>
  <c r="X824" i="4"/>
  <c r="X825" i="4"/>
  <c r="X826" i="4"/>
  <c r="X827" i="4"/>
  <c r="X828" i="4"/>
  <c r="X829" i="4"/>
  <c r="X830" i="4"/>
  <c r="X831" i="4"/>
  <c r="X832" i="4"/>
  <c r="X833" i="4"/>
  <c r="X834" i="4"/>
  <c r="X835" i="4"/>
  <c r="X836" i="4"/>
  <c r="X837" i="4"/>
  <c r="X838" i="4"/>
  <c r="X839" i="4"/>
  <c r="X840" i="4"/>
  <c r="X841" i="4"/>
  <c r="X842" i="4"/>
  <c r="X843" i="4"/>
  <c r="X844" i="4"/>
  <c r="X845" i="4"/>
  <c r="X846" i="4"/>
  <c r="X847" i="4"/>
  <c r="X848" i="4"/>
  <c r="X849" i="4"/>
  <c r="X850" i="4"/>
  <c r="X851" i="4"/>
  <c r="X852" i="4"/>
  <c r="X853" i="4"/>
  <c r="X854" i="4"/>
  <c r="X855" i="4"/>
  <c r="X856" i="4"/>
  <c r="X857" i="4"/>
  <c r="X858" i="4"/>
  <c r="X859" i="4"/>
  <c r="X860" i="4"/>
  <c r="X861" i="4"/>
  <c r="X862" i="4"/>
  <c r="X863" i="4"/>
  <c r="X864" i="4"/>
  <c r="X865" i="4"/>
  <c r="X866" i="4"/>
  <c r="X867" i="4"/>
  <c r="X868" i="4"/>
  <c r="X869" i="4"/>
  <c r="X870" i="4"/>
  <c r="X871" i="4"/>
  <c r="X872" i="4"/>
  <c r="X873" i="4"/>
  <c r="X874" i="4"/>
  <c r="X875" i="4"/>
  <c r="X876" i="4"/>
  <c r="X877" i="4"/>
  <c r="X878" i="4"/>
  <c r="X879" i="4"/>
  <c r="X880" i="4"/>
  <c r="X881" i="4"/>
  <c r="X882" i="4"/>
  <c r="X883" i="4"/>
  <c r="X884" i="4"/>
  <c r="X885" i="4"/>
  <c r="X886" i="4"/>
  <c r="X887" i="4"/>
  <c r="X888" i="4"/>
  <c r="X889" i="4"/>
  <c r="X890" i="4"/>
  <c r="X891" i="4"/>
  <c r="X892" i="4"/>
  <c r="X893" i="4"/>
  <c r="X894" i="4"/>
  <c r="X895" i="4"/>
  <c r="X896" i="4"/>
  <c r="X897" i="4"/>
  <c r="X898" i="4"/>
  <c r="X899" i="4"/>
  <c r="X900" i="4"/>
  <c r="X901" i="4"/>
  <c r="X902" i="4"/>
  <c r="X903" i="4"/>
  <c r="X904" i="4"/>
  <c r="X905" i="4"/>
  <c r="X906" i="4"/>
  <c r="X907" i="4"/>
  <c r="X908" i="4"/>
  <c r="X909" i="4"/>
  <c r="X910" i="4"/>
  <c r="X911" i="4"/>
  <c r="X912" i="4"/>
  <c r="X913" i="4"/>
  <c r="X914" i="4"/>
  <c r="X915" i="4"/>
  <c r="X916" i="4"/>
  <c r="X917" i="4"/>
  <c r="X918" i="4"/>
  <c r="X919" i="4"/>
  <c r="X920" i="4"/>
  <c r="X921" i="4"/>
  <c r="X922" i="4"/>
  <c r="X923" i="4"/>
  <c r="X924" i="4"/>
  <c r="X925" i="4"/>
  <c r="X926" i="4"/>
  <c r="X927" i="4"/>
  <c r="X928" i="4"/>
  <c r="X929" i="4"/>
  <c r="X930" i="4"/>
  <c r="X931" i="4"/>
  <c r="X932" i="4"/>
  <c r="X933" i="4"/>
  <c r="X934" i="4"/>
  <c r="X935" i="4"/>
  <c r="X936" i="4"/>
  <c r="X937" i="4"/>
  <c r="X938" i="4"/>
  <c r="X939" i="4"/>
  <c r="X940" i="4"/>
  <c r="X941" i="4"/>
  <c r="X942" i="4"/>
  <c r="X943" i="4"/>
  <c r="X944" i="4"/>
  <c r="X945" i="4"/>
  <c r="X946" i="4"/>
  <c r="X947" i="4"/>
  <c r="X948" i="4"/>
  <c r="X949" i="4"/>
  <c r="X950" i="4"/>
  <c r="X951" i="4"/>
  <c r="X952" i="4"/>
  <c r="X953" i="4"/>
  <c r="X954" i="4"/>
  <c r="X955" i="4"/>
  <c r="X956" i="4"/>
  <c r="X957" i="4"/>
  <c r="X958" i="4"/>
  <c r="X959" i="4"/>
  <c r="X960" i="4"/>
  <c r="X961" i="4"/>
  <c r="X962" i="4"/>
  <c r="X963" i="4"/>
  <c r="X964" i="4"/>
  <c r="X965" i="4"/>
  <c r="X966" i="4"/>
  <c r="X967" i="4"/>
  <c r="X968" i="4"/>
  <c r="X969" i="4"/>
  <c r="X970" i="4"/>
  <c r="X971" i="4"/>
  <c r="X972" i="4"/>
  <c r="X973" i="4"/>
  <c r="X974" i="4"/>
  <c r="X975" i="4"/>
  <c r="X976" i="4"/>
  <c r="X977" i="4"/>
  <c r="X978" i="4"/>
  <c r="X979" i="4"/>
  <c r="X980" i="4"/>
  <c r="X981" i="4"/>
  <c r="X982" i="4"/>
  <c r="X983" i="4"/>
  <c r="X984" i="4"/>
  <c r="X985" i="4"/>
  <c r="X986" i="4"/>
  <c r="X987" i="4"/>
  <c r="X988" i="4"/>
  <c r="X989" i="4"/>
  <c r="X990" i="4"/>
  <c r="X991" i="4"/>
  <c r="X992" i="4"/>
  <c r="X993" i="4"/>
  <c r="X994" i="4"/>
  <c r="X995" i="4"/>
  <c r="X996" i="4"/>
  <c r="X997" i="4"/>
  <c r="X998" i="4"/>
  <c r="X999" i="4"/>
  <c r="X1000" i="4"/>
  <c r="X1001" i="4"/>
  <c r="X1002" i="4"/>
  <c r="X1003" i="4"/>
  <c r="X1004" i="4"/>
  <c r="X1005" i="4"/>
  <c r="X1006" i="4"/>
  <c r="X1007" i="4"/>
  <c r="X1008" i="4"/>
  <c r="X1009" i="4"/>
  <c r="X1010" i="4"/>
  <c r="X1011" i="4"/>
  <c r="X1012" i="4"/>
  <c r="X1013" i="4"/>
  <c r="X1014" i="4"/>
  <c r="X1015" i="4"/>
  <c r="X1016" i="4"/>
  <c r="X1017" i="4"/>
  <c r="X1018" i="4"/>
  <c r="X1019" i="4"/>
  <c r="X1020" i="4"/>
  <c r="X1021" i="4"/>
  <c r="X1022" i="4"/>
  <c r="X1023" i="4"/>
  <c r="X1024" i="4"/>
  <c r="X1025" i="4"/>
  <c r="X1026" i="4"/>
  <c r="X1027" i="4"/>
  <c r="X1028" i="4"/>
  <c r="X1029" i="4"/>
  <c r="X1030" i="4"/>
  <c r="X1031" i="4"/>
  <c r="X1032" i="4"/>
  <c r="X1033" i="4"/>
  <c r="X1034" i="4"/>
  <c r="X1035" i="4"/>
  <c r="X1036" i="4"/>
  <c r="X1037" i="4"/>
  <c r="X1038" i="4"/>
  <c r="X1039" i="4"/>
  <c r="X1040" i="4"/>
  <c r="X1041" i="4"/>
  <c r="X1042" i="4"/>
  <c r="X1043" i="4"/>
  <c r="X1044" i="4"/>
  <c r="X1045" i="4"/>
  <c r="X1046" i="4"/>
  <c r="X1047" i="4"/>
  <c r="X1048" i="4"/>
  <c r="X1049" i="4"/>
  <c r="X1050" i="4"/>
  <c r="X1051" i="4"/>
  <c r="X1052" i="4"/>
  <c r="X1053" i="4"/>
  <c r="X1054" i="4"/>
  <c r="X1055" i="4"/>
  <c r="X1056" i="4"/>
  <c r="X1057" i="4"/>
  <c r="X1058" i="4"/>
  <c r="X1059" i="4"/>
  <c r="X1060" i="4"/>
  <c r="X1061" i="4"/>
  <c r="X1062" i="4"/>
  <c r="X1063" i="4"/>
  <c r="X1064" i="4"/>
  <c r="X1065" i="4"/>
  <c r="X1066" i="4"/>
  <c r="X1067" i="4"/>
  <c r="X1068" i="4"/>
  <c r="X1069" i="4"/>
  <c r="X1070" i="4"/>
  <c r="X1071" i="4"/>
  <c r="X1072" i="4"/>
  <c r="X1073" i="4"/>
  <c r="X1074" i="4"/>
  <c r="X1075" i="4"/>
  <c r="X1076" i="4"/>
  <c r="X1077" i="4"/>
  <c r="X1078" i="4"/>
  <c r="X1079" i="4"/>
  <c r="X1080" i="4"/>
  <c r="X1081" i="4"/>
  <c r="X1082" i="4"/>
  <c r="X1083" i="4"/>
  <c r="X1084" i="4"/>
  <c r="X1085" i="4"/>
  <c r="X1086" i="4"/>
  <c r="X1087" i="4"/>
  <c r="X1088" i="4"/>
  <c r="X1089" i="4"/>
  <c r="X1090" i="4"/>
  <c r="X1091" i="4"/>
  <c r="X1092" i="4"/>
  <c r="X1093" i="4"/>
  <c r="X1094" i="4"/>
  <c r="X1095" i="4"/>
  <c r="X1096" i="4"/>
  <c r="X1097" i="4"/>
  <c r="X1098" i="4"/>
  <c r="X1099" i="4"/>
  <c r="X1100" i="4"/>
  <c r="X1101" i="4"/>
  <c r="X1102" i="4"/>
  <c r="X1103" i="4"/>
  <c r="X1104" i="4"/>
  <c r="X1105" i="4"/>
  <c r="X1106" i="4"/>
  <c r="X1107" i="4"/>
  <c r="X1108" i="4"/>
  <c r="X1109" i="4"/>
  <c r="X1110" i="4"/>
  <c r="X1111" i="4"/>
  <c r="X1112" i="4"/>
  <c r="X1113" i="4"/>
  <c r="X1114" i="4"/>
  <c r="X1115" i="4"/>
  <c r="X1116" i="4"/>
  <c r="X1117" i="4"/>
  <c r="X1118" i="4"/>
  <c r="X1119" i="4"/>
  <c r="X1120" i="4"/>
  <c r="X1121" i="4"/>
  <c r="X1122" i="4"/>
  <c r="X1123" i="4"/>
  <c r="X1124" i="4"/>
  <c r="X1125" i="4"/>
  <c r="X1126" i="4"/>
  <c r="X1127" i="4"/>
  <c r="X1128" i="4"/>
  <c r="X1129" i="4"/>
  <c r="X1130" i="4"/>
  <c r="X1131" i="4"/>
  <c r="X1132" i="4"/>
  <c r="X1133" i="4"/>
  <c r="X1134" i="4"/>
  <c r="X1135" i="4"/>
  <c r="X1136" i="4"/>
  <c r="X1137" i="4"/>
  <c r="X1138" i="4"/>
  <c r="X1139" i="4"/>
  <c r="X1140" i="4"/>
  <c r="X1141" i="4"/>
  <c r="X1142" i="4"/>
  <c r="X1143" i="4"/>
  <c r="X1144" i="4"/>
  <c r="X1145" i="4"/>
  <c r="X1146" i="4"/>
  <c r="X1147" i="4"/>
  <c r="X1148" i="4"/>
  <c r="X1149" i="4"/>
  <c r="X1150" i="4"/>
  <c r="X1151" i="4"/>
  <c r="X1152" i="4"/>
  <c r="X1153" i="4"/>
  <c r="X1154" i="4"/>
  <c r="X1155" i="4"/>
  <c r="X1156" i="4"/>
  <c r="X1157" i="4"/>
  <c r="X1158" i="4"/>
  <c r="X1159" i="4"/>
  <c r="X1160" i="4"/>
  <c r="X1161" i="4"/>
  <c r="X1162" i="4"/>
  <c r="X1163" i="4"/>
  <c r="X1164" i="4"/>
  <c r="X1165" i="4"/>
  <c r="X1166" i="4"/>
  <c r="X1167" i="4"/>
  <c r="X1168" i="4"/>
  <c r="X1169" i="4"/>
  <c r="X1170" i="4"/>
  <c r="X1171" i="4"/>
  <c r="X1172" i="4"/>
  <c r="X1173" i="4"/>
  <c r="X1174" i="4"/>
  <c r="X1175" i="4"/>
  <c r="X1176" i="4"/>
  <c r="X1177" i="4"/>
  <c r="X1178" i="4"/>
  <c r="X1179" i="4"/>
  <c r="X1180" i="4"/>
  <c r="X1181" i="4"/>
  <c r="X1182" i="4"/>
  <c r="X1183" i="4"/>
  <c r="X1184" i="4"/>
  <c r="X1185" i="4"/>
  <c r="X1186" i="4"/>
  <c r="X1187" i="4"/>
  <c r="X1188" i="4"/>
  <c r="X1189" i="4"/>
  <c r="X1190" i="4"/>
  <c r="X1191" i="4"/>
  <c r="X1192" i="4"/>
  <c r="X1193" i="4"/>
  <c r="X1194" i="4"/>
  <c r="X1195" i="4"/>
  <c r="X1196" i="4"/>
  <c r="X1197" i="4"/>
  <c r="X1198" i="4"/>
  <c r="X1199" i="4"/>
  <c r="X1200" i="4"/>
  <c r="X1201" i="4"/>
  <c r="X1202" i="4"/>
  <c r="X1203" i="4"/>
  <c r="X1204" i="4"/>
  <c r="X1205" i="4"/>
  <c r="X1206" i="4"/>
  <c r="X1207" i="4"/>
  <c r="X1208" i="4"/>
  <c r="X1209" i="4"/>
  <c r="X1210" i="4"/>
  <c r="X1211" i="4"/>
  <c r="X1212" i="4"/>
  <c r="X1213" i="4"/>
  <c r="X1214" i="4"/>
  <c r="X1215" i="4"/>
  <c r="X1216" i="4"/>
  <c r="X1217" i="4"/>
  <c r="X1218" i="4"/>
  <c r="X1219" i="4"/>
  <c r="X1220" i="4"/>
  <c r="X1221" i="4"/>
  <c r="X1222" i="4"/>
  <c r="X1223" i="4"/>
  <c r="X1224" i="4"/>
  <c r="X1225" i="4"/>
  <c r="X1226" i="4"/>
  <c r="X1227" i="4"/>
  <c r="X1228" i="4"/>
  <c r="X1229" i="4"/>
  <c r="X1230" i="4"/>
  <c r="X1231" i="4"/>
  <c r="X1232" i="4"/>
  <c r="X1233" i="4"/>
  <c r="X1234" i="4"/>
  <c r="X1235" i="4"/>
  <c r="X1236" i="4"/>
  <c r="X1237" i="4"/>
  <c r="X1238" i="4"/>
  <c r="X1239" i="4"/>
  <c r="X1240" i="4"/>
  <c r="X1241" i="4"/>
  <c r="X1242" i="4"/>
  <c r="X1243" i="4"/>
  <c r="X1244" i="4"/>
  <c r="X1245" i="4"/>
  <c r="X18" i="4"/>
  <c r="G22" i="16" l="1"/>
  <c r="G13" i="16"/>
  <c r="F22" i="16"/>
  <c r="F13" i="16"/>
  <c r="E42" i="16"/>
  <c r="F607" i="1"/>
  <c r="G42" i="16"/>
  <c r="G607" i="1"/>
  <c r="F42" i="16"/>
  <c r="D42" i="16"/>
  <c r="C25" i="9"/>
  <c r="C24" i="9" s="1"/>
  <c r="B26" i="9" s="1"/>
  <c r="E31" i="16" l="1"/>
  <c r="D31" i="16"/>
  <c r="F35" i="16"/>
  <c r="G20" i="16"/>
  <c r="F31" i="16"/>
  <c r="E35" i="16"/>
  <c r="D23" i="16"/>
  <c r="E23" i="16"/>
  <c r="E20" i="16"/>
  <c r="D14" i="16"/>
  <c r="D12" i="16" s="1"/>
  <c r="G23" i="16"/>
  <c r="G31" i="16"/>
  <c r="F23" i="16"/>
  <c r="E14" i="16"/>
  <c r="E12" i="16" s="1"/>
  <c r="D20" i="16"/>
  <c r="G35" i="16"/>
  <c r="G14" i="16"/>
  <c r="G12" i="16" s="1"/>
  <c r="F14" i="16"/>
  <c r="F12" i="16" s="1"/>
  <c r="F20" i="16"/>
  <c r="D35" i="16"/>
  <c r="E38" i="16" l="1"/>
  <c r="E55" i="16" s="1"/>
  <c r="D11" i="4" s="1"/>
  <c r="F38" i="16"/>
  <c r="F55" i="16" s="1"/>
  <c r="S33" i="7" s="1"/>
  <c r="D38" i="16"/>
  <c r="D55" i="16" s="1"/>
  <c r="D10" i="4" s="1"/>
  <c r="G38" i="16"/>
  <c r="G55" i="16" s="1"/>
  <c r="S34" i="7" s="1"/>
  <c r="R34" i="7" l="1"/>
  <c r="R33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FMARQUES</author>
  </authors>
  <commentList>
    <comment ref="S18" authorId="0" shapeId="0" xr:uid="{00000000-0006-0000-0600-000001000000}">
      <text>
        <r>
          <rPr>
            <b/>
            <sz val="10"/>
            <color indexed="81"/>
            <rFont val="Tahoma"/>
            <family val="2"/>
          </rPr>
          <t>Ver Pàgina Resumo Certificação ROC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<sst xmlns="http://schemas.openxmlformats.org/spreadsheetml/2006/main" count="512" uniqueCount="407">
  <si>
    <t>Designação</t>
  </si>
  <si>
    <t>Montante Invest.</t>
  </si>
  <si>
    <t>Montante Elegível</t>
  </si>
  <si>
    <t>Total</t>
  </si>
  <si>
    <t xml:space="preserve"> Assinatura do Responsável da Empresa (com carimbo):</t>
  </si>
  <si>
    <t xml:space="preserve"> Assinatura do Revisor Oficial de Contas:</t>
  </si>
  <si>
    <t xml:space="preserve"> Nº de ROC:</t>
  </si>
  <si>
    <t>MAPA DE DESPESAS DO INVESTIMENTO</t>
  </si>
  <si>
    <t xml:space="preserve"> Data  ___/___/_____</t>
  </si>
  <si>
    <t xml:space="preserve"> Beneficiário:</t>
  </si>
  <si>
    <t xml:space="preserve"> Contrato:</t>
  </si>
  <si>
    <t xml:space="preserve"> Investimento:</t>
  </si>
  <si>
    <t>Nº</t>
  </si>
  <si>
    <t>Descrição detalhada dos Investimentos</t>
  </si>
  <si>
    <t>Documentos comprovativos</t>
  </si>
  <si>
    <t>Documento de  Quitação</t>
  </si>
  <si>
    <t>Contabilização</t>
  </si>
  <si>
    <t>Certificação por ROC</t>
  </si>
  <si>
    <t>de</t>
  </si>
  <si>
    <t>Data</t>
  </si>
  <si>
    <t>Fornecedor</t>
  </si>
  <si>
    <t>Valor</t>
  </si>
  <si>
    <t>Pago</t>
  </si>
  <si>
    <t>Tipo</t>
  </si>
  <si>
    <t>Conta</t>
  </si>
  <si>
    <t>S / N</t>
  </si>
  <si>
    <t>Nº Pedido</t>
  </si>
  <si>
    <t>Obs.</t>
  </si>
  <si>
    <t>Comp.</t>
  </si>
  <si>
    <t>Ord.</t>
  </si>
  <si>
    <t>Lançam.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</si>
  <si>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</si>
  <si>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</si>
  <si>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</si>
  <si>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</si>
  <si>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</si>
  <si>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</si>
  <si>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</si>
  <si>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</si>
  <si>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</si>
  <si>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</si>
  <si>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</si>
  <si>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</si>
  <si>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(13)</t>
  </si>
  <si>
    <t>(14)</t>
  </si>
  <si>
    <t>(15)</t>
  </si>
  <si>
    <t>(16)</t>
  </si>
  <si>
    <t>(17)</t>
  </si>
  <si>
    <t>(18)</t>
  </si>
  <si>
    <t>Totais</t>
  </si>
  <si>
    <t>(a)</t>
  </si>
  <si>
    <t>(b)</t>
  </si>
  <si>
    <t>(c)</t>
  </si>
  <si>
    <t>(d)</t>
  </si>
  <si>
    <t>(e)</t>
  </si>
  <si>
    <t>(f)</t>
  </si>
  <si>
    <t>(g)</t>
  </si>
  <si>
    <t>(h)</t>
  </si>
  <si>
    <t>(i)</t>
  </si>
  <si>
    <t>Total das despesas certificadas</t>
  </si>
  <si>
    <t>Notas de Preenchimento do Mapa de Despesas de Investimento</t>
  </si>
  <si>
    <t>Nome do Fornecedor</t>
  </si>
  <si>
    <t>N.º do documento de quitação</t>
  </si>
  <si>
    <t>Data do documento de quitação</t>
  </si>
  <si>
    <t>Identificação do tipo do documento: (C) Caixa, (T) Transferência bancária, (R) Recibo, outros.</t>
  </si>
  <si>
    <t>N.º de lançamento na contabilidade</t>
  </si>
  <si>
    <t>Data de lançamento na contabilidade</t>
  </si>
  <si>
    <t>Promotor</t>
  </si>
  <si>
    <t>Realizado</t>
  </si>
  <si>
    <t>Contratado</t>
  </si>
  <si>
    <t>VALIDAÇÕES</t>
  </si>
  <si>
    <t>Data do Pag&lt;Data da Factura</t>
  </si>
  <si>
    <t>(tendo em conta as anomalias/situações identificadas)</t>
  </si>
  <si>
    <t xml:space="preserve">Valor </t>
  </si>
  <si>
    <t>Despesas indevidamente documentadas</t>
  </si>
  <si>
    <t>Despesas fora do prazo de elegibilidade</t>
  </si>
  <si>
    <t>Despesas Elegíveis p/ comparticipação</t>
  </si>
  <si>
    <t>Diferença de câmbio favorável</t>
  </si>
  <si>
    <t>Desconto do fornecedor não retirado pelo promotor</t>
  </si>
  <si>
    <t>Despesas não liquidadas</t>
  </si>
  <si>
    <t>Pago&gt;Valor Facturado</t>
  </si>
  <si>
    <t>* Este quadro tem preenchimento automático.</t>
  </si>
  <si>
    <t>Elegível Facturado&gt;Valor</t>
  </si>
  <si>
    <t>Identificação do pedido no qual a certificação do ROC foi apresentada.</t>
  </si>
  <si>
    <t>Despesas Não Elegíveis</t>
  </si>
  <si>
    <t>(j)</t>
  </si>
  <si>
    <t>(k)</t>
  </si>
  <si>
    <t>(l)</t>
  </si>
  <si>
    <t>TABELA AUXILIAR</t>
  </si>
  <si>
    <t>Despesas superiores ao contratado</t>
  </si>
  <si>
    <t xml:space="preserve">(a) </t>
  </si>
  <si>
    <t xml:space="preserve">(b) </t>
  </si>
  <si>
    <t xml:space="preserve">(c) </t>
  </si>
  <si>
    <t xml:space="preserve">(d) </t>
  </si>
  <si>
    <t xml:space="preserve">(e) </t>
  </si>
  <si>
    <t xml:space="preserve">(f) </t>
  </si>
  <si>
    <t>Espaço reservado para a validação do ROC: S=Sim, validado; N=Não conforme; S/N=decisão a cargo do organismo coordenador, identificando as razões na coluna de Obs.. As despesas que não foram ainda analisadas pelo ROC não terão inscrição alguma.</t>
  </si>
  <si>
    <t>S</t>
  </si>
  <si>
    <t>N</t>
  </si>
  <si>
    <t>S/N</t>
  </si>
  <si>
    <t>Notas Adicionais de Preenchimento do Mapa de Despesas de Investimento (folha "Total PPI")</t>
  </si>
  <si>
    <t>1. Dados do Promotor</t>
  </si>
  <si>
    <t>RUBRICAS</t>
  </si>
  <si>
    <t>BENEFÍCIOS FISCAIS</t>
  </si>
  <si>
    <t>1.2.1.</t>
  </si>
  <si>
    <t>1.2.2.</t>
  </si>
  <si>
    <t>1.3.1.</t>
  </si>
  <si>
    <t>1.3.2.</t>
  </si>
  <si>
    <t>1.4.1</t>
  </si>
  <si>
    <t>1.4.2</t>
  </si>
  <si>
    <t>1.4.3</t>
  </si>
  <si>
    <t>1.4.4</t>
  </si>
  <si>
    <t>1.6.1</t>
  </si>
  <si>
    <t>1.6.2</t>
  </si>
  <si>
    <t>2.1</t>
  </si>
  <si>
    <t>2.2</t>
  </si>
  <si>
    <t>2.3</t>
  </si>
  <si>
    <t>2.4</t>
  </si>
  <si>
    <t>2.5</t>
  </si>
  <si>
    <t>2.6</t>
  </si>
  <si>
    <t>TABELAS</t>
  </si>
  <si>
    <t>NÃO MEXER</t>
  </si>
  <si>
    <t>CONCELHOS</t>
  </si>
  <si>
    <t>TIPO DE DESPESA</t>
  </si>
  <si>
    <t>CONTA POC</t>
  </si>
  <si>
    <t>1.1.Terrenos e obras de preparação</t>
  </si>
  <si>
    <t xml:space="preserve">A a) Terrenos </t>
  </si>
  <si>
    <t>41.1 Partes de Capital</t>
  </si>
  <si>
    <t>1.2.1.Edifícios e outras construções-Afectos ao Processo Produtivo e Act. Administrativas Essenciais</t>
  </si>
  <si>
    <t xml:space="preserve">A b) Contrução de Edifícios e Outras </t>
  </si>
  <si>
    <t>41.2 Obrigações e títulos de participação</t>
  </si>
  <si>
    <t>1.2.2.1.Edifícios e outras construções-Outros Edifícios Direc. Ligados Proc. Prod.-Ambiente</t>
  </si>
  <si>
    <t xml:space="preserve">A c) Outras Construções e Obras de Adaptação e Remodelação </t>
  </si>
  <si>
    <t>41.3 Empréstimos de financiamento</t>
  </si>
  <si>
    <t>1.2.2.2.Edifícios e outras construções-Outros Edifícios Direc. Ligados Proc. Prod.-Qualidade</t>
  </si>
  <si>
    <t xml:space="preserve">A d) Aquisição de Equipamentos Sociais </t>
  </si>
  <si>
    <t>41.4 Investimentos imóveis</t>
  </si>
  <si>
    <t>1.2.2.3.Edifícios e outras construções-Outros Edifícios Direc. Ligados Proc. Prod.-Formação</t>
  </si>
  <si>
    <t xml:space="preserve">A e) Aquisição de Máquinas e Equipamentos </t>
  </si>
  <si>
    <t>41.5 Outras aplicações financeiras</t>
  </si>
  <si>
    <t>1.2.2.4.Edifícios e outras construções-Outros Edifícios Direc. Ligados Proc. Prod.-Outros</t>
  </si>
  <si>
    <t xml:space="preserve">A f) Aquisição e Registo de Patentes e Licenças </t>
  </si>
  <si>
    <t>42.1 Terrenos e recursos naturais</t>
  </si>
  <si>
    <t>1.2.3.Edifícios e outras construções-Outros Edifícios</t>
  </si>
  <si>
    <t xml:space="preserve">A g) Aquisição e Registo de Marcas e Alvarás </t>
  </si>
  <si>
    <t>42.2 Edifícios e outras construções</t>
  </si>
  <si>
    <t>1.3.1.Equipamentos produtivos-Equipamento Básico</t>
  </si>
  <si>
    <t xml:space="preserve">A h) Assistência Técnica </t>
  </si>
  <si>
    <t>42.3 Equipamento básico</t>
  </si>
  <si>
    <t>1.3.2.Equipamentos produtivos-Ferramentas e Utensilios</t>
  </si>
  <si>
    <t xml:space="preserve">B a) Estudos de mercado e de estratégias de internacionalização </t>
  </si>
  <si>
    <t>42.4 Equipamento de transporte</t>
  </si>
  <si>
    <t>1.4.1.Outros Equip. Direct. Ligados ao Proc. Prod.-Ambiente</t>
  </si>
  <si>
    <t xml:space="preserve">B b) Prospecção e Presença em Mercados Externos </t>
  </si>
  <si>
    <t>42.5 Ferramentas e utensílios</t>
  </si>
  <si>
    <t>1.4.2.Outros Equip. Direct. Ligados ao Proc. Prod.-Qualidade</t>
  </si>
  <si>
    <t xml:space="preserve">B c) Promoção e Marketing Internacional </t>
  </si>
  <si>
    <t>42.6 Equipamento administrativo</t>
  </si>
  <si>
    <t>1.4.3.Outros Equip. Direct. Ligados ao Proc. Prod.-Formação</t>
  </si>
  <si>
    <t xml:space="preserve">B d) Aquisição e Registo de Marcas e Alvarás </t>
  </si>
  <si>
    <t>42.7 Taras e vasilhame</t>
  </si>
  <si>
    <t>1.4.4.Outros Equip. Direct. Ligados ao Proc. Prod.-Outros</t>
  </si>
  <si>
    <t xml:space="preserve">B e) Aquisição e Registo de Patentes e Licenças </t>
  </si>
  <si>
    <t>42.9 Outras imobilizações corpóreas</t>
  </si>
  <si>
    <t>1.5.1.Equipamento Social-Obrigatório</t>
  </si>
  <si>
    <t xml:space="preserve">B f)  Investimentos Financeiros em Sociedades no Estrangeiro </t>
  </si>
  <si>
    <t>43.1 Despesas de instalação</t>
  </si>
  <si>
    <t>1.5.2.Equipamento Social-Não Obrigatório</t>
  </si>
  <si>
    <t xml:space="preserve">C a) Adaptação de edifícios e instalações </t>
  </si>
  <si>
    <t>43.2 Despesas de investigação e de desenvolvimento</t>
  </si>
  <si>
    <t>1.6.Equipamento Administrativo e Mobiliário</t>
  </si>
  <si>
    <t xml:space="preserve">C b) Aquisição de Equipamento e Software para investigação </t>
  </si>
  <si>
    <t>43.3 Propriedade industrial e outros direitos</t>
  </si>
  <si>
    <t>1.7.1.Material de Carga e Transporte-Viaturas Ligeiras e Mistas</t>
  </si>
  <si>
    <t xml:space="preserve">C c) Componentes e Matérias-Primas </t>
  </si>
  <si>
    <t>43.4 Trespasses(a)</t>
  </si>
  <si>
    <t>1.7.2.Material de Carga e Transporte-Outro Material de Carga</t>
  </si>
  <si>
    <t xml:space="preserve">C d) Transferência ou Aquisição de Tecnologia </t>
  </si>
  <si>
    <t>43.5 Outras Imobilizações Incorpóreas</t>
  </si>
  <si>
    <t>1.8.Equip. produtivos destinados à utlização dos resíduos</t>
  </si>
  <si>
    <t xml:space="preserve">C e) Divulgação e Promoção </t>
  </si>
  <si>
    <t>64.8 Outros Custos com o Pessoal</t>
  </si>
  <si>
    <t>1.9.1.Outro Activo Fixo Corpóreo-Directa/ Ligado ao Proc. Prod.</t>
  </si>
  <si>
    <t xml:space="preserve">C f) Pessoal Técnico do Promotor </t>
  </si>
  <si>
    <t>Fundo de Maneio</t>
  </si>
  <si>
    <t>1.9.2.Outro Activo Fixo Corpóreo-Não Directa/ Ligado Proc. Prod.</t>
  </si>
  <si>
    <t xml:space="preserve">C g) Assistência Técnico-Científica </t>
  </si>
  <si>
    <t>2.1.Despesas de Constituição</t>
  </si>
  <si>
    <t xml:space="preserve">D a) Aquisição e instalação de equipamentos de eficiência energética </t>
  </si>
  <si>
    <t>2.2.Assistência Técnica</t>
  </si>
  <si>
    <t xml:space="preserve">D b) Adaptação de Instalações </t>
  </si>
  <si>
    <t>2.3.Estudos de Investimento</t>
  </si>
  <si>
    <t xml:space="preserve">D c) Equipamentos de Controlo, Medição e Análise </t>
  </si>
  <si>
    <t>2.4.Outros Estudos</t>
  </si>
  <si>
    <t xml:space="preserve">D d) Assistência Técnica </t>
  </si>
  <si>
    <t>2.5.Investigação e Desenvolvimento</t>
  </si>
  <si>
    <t xml:space="preserve">D e) Testes e Ensaios </t>
  </si>
  <si>
    <t>2.6.Patentes, Licenças, Alvarás e "Royalties"</t>
  </si>
  <si>
    <t xml:space="preserve">E a) Instrução do processo de qualificação, certificação ou registo </t>
  </si>
  <si>
    <t>2.7.Formação</t>
  </si>
  <si>
    <t xml:space="preserve">E b) Auditorias, verificações e visitas de inspecção </t>
  </si>
  <si>
    <t>2.8.Divulgação</t>
  </si>
  <si>
    <t xml:space="preserve">E c) Serviços de assistência técnica e de consultoria </t>
  </si>
  <si>
    <t>2.9.Outro Activo Fixo Incorpóreo</t>
  </si>
  <si>
    <t xml:space="preserve">E d) Ensaios laboratoriais de produtos e matérias-primas </t>
  </si>
  <si>
    <t>3.JUROS DURANTE A CONSTRUÇÃO</t>
  </si>
  <si>
    <t xml:space="preserve">E e) Ensaios laboratoriais de calibração </t>
  </si>
  <si>
    <t>4.FUNDO DE MANEIO</t>
  </si>
  <si>
    <t xml:space="preserve">E f)  Ensaios laboratoriais para certificação e homologação de produtos </t>
  </si>
  <si>
    <t xml:space="preserve">E g) Ensaios laboratoriais de monotorização das emissões e resíduos </t>
  </si>
  <si>
    <t xml:space="preserve">E h) Transporte dos produtos a ensaiar ou dos equipamentos a calibrar </t>
  </si>
  <si>
    <t>NATUREZA DAS DESPESAS ELEGÍVEIS</t>
  </si>
  <si>
    <t xml:space="preserve">E i) Despesas com a obtenção e manutenção do Rótulo Ecológico </t>
  </si>
  <si>
    <t>Produtiva</t>
  </si>
  <si>
    <t xml:space="preserve">E j) Aquisição de bibliografia técnica </t>
  </si>
  <si>
    <t>Não Produtiva</t>
  </si>
  <si>
    <t xml:space="preserve">E k) Divulgação Nacional ou internacional </t>
  </si>
  <si>
    <t xml:space="preserve">E l) Candidaturas a Prémios Nacionais ou Internacionais de Qualidade Total </t>
  </si>
  <si>
    <t xml:space="preserve">E m) Equipamento de inspecção, medição e ensaio </t>
  </si>
  <si>
    <t>ÁREAS DE INTERVENÇÃO</t>
  </si>
  <si>
    <t xml:space="preserve">E n) Software específico e indispensável </t>
  </si>
  <si>
    <t>Organização e gestão</t>
  </si>
  <si>
    <t xml:space="preserve">F a) Formação profissional geral </t>
  </si>
  <si>
    <t>Ambiente</t>
  </si>
  <si>
    <t xml:space="preserve">F b) Formação Profissional Especifica </t>
  </si>
  <si>
    <t>Qualificação de Recursos Humanos</t>
  </si>
  <si>
    <t xml:space="preserve">G a) Estudos, diagnósticos, auditorias, projectos de arquitectura e de engenharia </t>
  </si>
  <si>
    <t>Global</t>
  </si>
  <si>
    <t xml:space="preserve">G b) Comprovação da Execução Financeira por ROC </t>
  </si>
  <si>
    <t>Operacional (Produtivas)</t>
  </si>
  <si>
    <t xml:space="preserve">G c) Despesas com Garantias Bancárias </t>
  </si>
  <si>
    <t>Aprovisionamento</t>
  </si>
  <si>
    <t xml:space="preserve">G d) Despesas com Transporte, Seguros e Montagem </t>
  </si>
  <si>
    <t>Comercial e Marketing</t>
  </si>
  <si>
    <t xml:space="preserve">H a) Sobrecustos de aquisição de veiculos com limitação de gases </t>
  </si>
  <si>
    <t>Internacionalização</t>
  </si>
  <si>
    <t xml:space="preserve">        </t>
  </si>
  <si>
    <t>Inovação e Tecnologia</t>
  </si>
  <si>
    <t>Eficiência Energética</t>
  </si>
  <si>
    <t>Qualidade</t>
  </si>
  <si>
    <t>Segurança</t>
  </si>
  <si>
    <t>1.1.</t>
  </si>
  <si>
    <t>1.7</t>
  </si>
  <si>
    <t>1.8</t>
  </si>
  <si>
    <t>Rubrica</t>
  </si>
  <si>
    <t>RUBRICAS/ANOS</t>
  </si>
  <si>
    <t xml:space="preserve">  1.1. Terrenos e obras de preparação</t>
  </si>
  <si>
    <t xml:space="preserve">  1.2. Edifícios e outras construções</t>
  </si>
  <si>
    <t xml:space="preserve">       1.2.2. Outros Edifícios Direc. Ligados Proc. Prod.</t>
  </si>
  <si>
    <t xml:space="preserve">              1.2.2.1. Ambiente</t>
  </si>
  <si>
    <t xml:space="preserve">              1.2.2.2. Qualidade</t>
  </si>
  <si>
    <t xml:space="preserve">              1.2.2.3. Formação</t>
  </si>
  <si>
    <t xml:space="preserve">              1.2.2.4. Outros</t>
  </si>
  <si>
    <t xml:space="preserve">       1.2.3. Outros Edifícios</t>
  </si>
  <si>
    <t xml:space="preserve">  1.3. Equipamentos produtivos</t>
  </si>
  <si>
    <t xml:space="preserve">       1.3.1. Equipamento Básico</t>
  </si>
  <si>
    <t xml:space="preserve">  1.4. Outros Equip. Direc. Ligados ao Proc. Prod.</t>
  </si>
  <si>
    <t xml:space="preserve">       1.4.1. Ambiente</t>
  </si>
  <si>
    <t xml:space="preserve">       1.4.2. Qualidade</t>
  </si>
  <si>
    <t xml:space="preserve">       1.4.3. Formação</t>
  </si>
  <si>
    <t xml:space="preserve">       1.4.4. Outros</t>
  </si>
  <si>
    <t xml:space="preserve">  1.5. Equipamento Social</t>
  </si>
  <si>
    <t>TOTAL DO INVESTIMENTO (1+2+3+4)</t>
  </si>
  <si>
    <t>INVESTIMENTO TOTAL</t>
  </si>
  <si>
    <t>APLICAÇÕES RELEVANTES</t>
  </si>
  <si>
    <t>N.
Ordem</t>
  </si>
  <si>
    <t>Não apagar esta coluna (tem formulas)</t>
  </si>
  <si>
    <t>N.º do Projeto</t>
  </si>
  <si>
    <t>1. ATIVO FIXO CORPÓREO</t>
  </si>
  <si>
    <t xml:space="preserve">       1.3.2. Ferramentas e Utensílios</t>
  </si>
  <si>
    <t>Subtotal</t>
  </si>
  <si>
    <t>2. ATIVO FIXO INCORPÓREO</t>
  </si>
  <si>
    <t xml:space="preserve"> AR`s:</t>
  </si>
  <si>
    <t>Nº Fat.</t>
  </si>
  <si>
    <t>Elegível faturado</t>
  </si>
  <si>
    <t>APROVADO</t>
  </si>
  <si>
    <t>REALIZADO</t>
  </si>
  <si>
    <t>Data Início Investimento</t>
  </si>
  <si>
    <t>Data Conclusão Investimento</t>
  </si>
  <si>
    <t>A Criar</t>
  </si>
  <si>
    <t>A Manter</t>
  </si>
  <si>
    <t>CONTRATADO</t>
  </si>
  <si>
    <t>EXECUTADO</t>
  </si>
  <si>
    <r>
      <t xml:space="preserve">Os valores da coluna </t>
    </r>
    <r>
      <rPr>
        <b/>
        <sz val="10"/>
        <rFont val="Arial"/>
        <family val="2"/>
      </rPr>
      <t xml:space="preserve">(8) - “Elegível Faturado” </t>
    </r>
    <r>
      <rPr>
        <sz val="10"/>
        <rFont val="Arial"/>
        <family val="2"/>
      </rPr>
      <t xml:space="preserve">do “Mapa de Despesas de Investimento” devem ser iguais ou inferior aos valores da coluna </t>
    </r>
    <r>
      <rPr>
        <b/>
        <sz val="10"/>
        <rFont val="Arial"/>
        <family val="2"/>
      </rPr>
      <t>(11) – “Pago”</t>
    </r>
    <r>
      <rPr>
        <sz val="10"/>
        <rFont val="Arial"/>
        <family val="2"/>
      </rPr>
      <t xml:space="preserve"> do mesmo mapa;</t>
    </r>
  </si>
  <si>
    <t>Caso o valor do investimento (coluna (7) - “Valor” do “Mapa de Despesas de Investimento”), por número ordem, seja superior ao valor contratado, o valor elegível (coluna (8) - “Elegível Faturado”) deverá ser limitado ao contratado, sendo que o ROC, na coluna (16) - “S/N” terá de colocar “S/N” e uma observação (coluna (18) - “Obs.” ) de “Despesa Superior ao Contratado”;</t>
  </si>
  <si>
    <r>
      <t xml:space="preserve">Se existirem despesas que não estavam, previstas em contrato, a coluna </t>
    </r>
    <r>
      <rPr>
        <b/>
        <sz val="10"/>
        <rFont val="Arial"/>
        <family val="2"/>
      </rPr>
      <t>(9) - “Elegível Faturado”</t>
    </r>
    <r>
      <rPr>
        <sz val="10"/>
        <rFont val="Arial"/>
        <family val="2"/>
      </rPr>
      <t xml:space="preserve"> do “Mapa de Despesas de Investimento” deverá ficar em branco, devendo as restantes colunas ser preenchidas normalmente, no entanto, o ROC deverá colocar uma observação “S/N” na coluna</t>
    </r>
    <r>
      <rPr>
        <b/>
        <sz val="10"/>
        <rFont val="Arial"/>
        <family val="2"/>
      </rPr>
      <t xml:space="preserve"> (16) - “S/N”</t>
    </r>
    <r>
      <rPr>
        <sz val="10"/>
        <rFont val="Arial"/>
        <family val="2"/>
      </rPr>
      <t xml:space="preserve"> que deverá corresponder à alínea c) “Despesas não previstas no projeto” da folha “Síntese das Despesas de Investimento Objeto de Certificação por ROC”. </t>
    </r>
  </si>
  <si>
    <t>Documentos incorretamente contabilizados</t>
  </si>
  <si>
    <t>Despesas não previstas no projeto</t>
  </si>
  <si>
    <t>Síntese das Despesas de Investimento Objeto de Certificação por ROC</t>
  </si>
  <si>
    <t xml:space="preserve">Identificação do bem, equipamento ou serviço a que respeita a fatura/documento equivalente em causa. </t>
  </si>
  <si>
    <t>N.º da Fatura ou documento equivalente</t>
  </si>
  <si>
    <t>Data da Fatura ou documento equivalente</t>
  </si>
  <si>
    <t>Valor imputável à fatura/documento equivalente, líquido de IVA e de eventuais descontos</t>
  </si>
  <si>
    <t>Valor imputável à fatura/documento equivalente conforme (8), elegível tendo em conta as condições de aprovação.</t>
  </si>
  <si>
    <t>Valor pago correspondente ao documento de quitação da fatura em causa, excluindo IVA, custos de transferência bancária, etc. 
No caso específico de aquisições em regime de leasing, apenas é considerado o valor correspondente ao capital (juros e outros encargos não são elegíveis no âmbito dos fundos estruturais).
No caso em que ocorram diferenças cambiais, devem ser registados dois pagamentos: um pela totalidade do valor correspondente à fatura e outro pela diferença cambial ocorrida.</t>
  </si>
  <si>
    <t>Classificação Contabilística do registo da fatura.</t>
  </si>
  <si>
    <t>Obs. Espaço reservado para a validação do ROC. Sempre que o elegível faturado (8) seja inferior ao valor do investimento total (7), deverá ser registada uma observação de acordo com os procedimentos acordados com a Ordem dos ROC. Nota: Nos casos em que o valor pago (11) seja inferior ao elegível faturado (8) deverá ser registada a observação "(g) Despesas Não Liquidadas".</t>
  </si>
  <si>
    <t>N.º de Comprovante - Número Sequencial, a registar pelo beneficiário, correspondente ao conjunto de documentos associados a cada fatura (recibo, nota de crédito, extrato bancário, extrato contabilístico, ...), conforme estão arquivados no dossier do projeto.</t>
  </si>
  <si>
    <t>N.º do Contrato:</t>
  </si>
  <si>
    <t xml:space="preserve">Acompanhamento do Contrato Fiscal de Investimento </t>
  </si>
  <si>
    <t>Crédito imposto IRC</t>
  </si>
  <si>
    <t>IMI</t>
  </si>
  <si>
    <t>IMT</t>
  </si>
  <si>
    <t>IS</t>
  </si>
  <si>
    <t>Exercício</t>
  </si>
  <si>
    <t>Valor da Coleta</t>
  </si>
  <si>
    <t xml:space="preserve">       1.2.1. Afetos ao Processo Produtivo e Act.  Administrativas Essenciais</t>
  </si>
  <si>
    <t>1.2.1.Edifícios e outras construções-Afetos ao Processo Produtivo e At. Administrativas Essenciais</t>
  </si>
  <si>
    <t>1.2.2.1.Edifícios e outras construções-Outros Edifícios Diret. Ligados Proc. Prod.-Ambiente</t>
  </si>
  <si>
    <t>1.2.2.2.Edifícios e outras construções-Outros Edifícios Diret. Ligados Proc. Prod.-Qualidade</t>
  </si>
  <si>
    <t>1.2.2.4.Edifícios e outras construções-Outros Edifícios Diret. Ligados Proc. Prod.-Outros</t>
  </si>
  <si>
    <t>1.4.1.Outros Equip. Diret. Ligados ao Proc. Prod.-Ambiente</t>
  </si>
  <si>
    <t>1.4.2.Outros Equip. Diret. Ligados ao Proc. Prod.-Qualidade</t>
  </si>
  <si>
    <t>1.10.1.Outro Activo Fixo Tangível-Direta/ Ligado ao Proc. Prod.</t>
  </si>
  <si>
    <t>1.10.2.Outro Activo Fixo Tangível-Não Direta/ Ligado Proc. Prod.</t>
  </si>
  <si>
    <t>2.1.Patentes, licenças, «know-how» ou conhecimentos técnicos não protegidos por patente</t>
  </si>
  <si>
    <t>2.2.Estudos relacionados com o projeto</t>
  </si>
  <si>
    <t>3.1.Despesas de Constituição</t>
  </si>
  <si>
    <t>3.2.Assistência Técnica</t>
  </si>
  <si>
    <t>3.3.Outros Estudos</t>
  </si>
  <si>
    <t>3.4.Investigação e Desenvolvimento</t>
  </si>
  <si>
    <t>4.JUROS DURANTE A CONSTRUÇÃO</t>
  </si>
  <si>
    <t>5.FUNDO DE MANEIO</t>
  </si>
  <si>
    <t>Rubricas</t>
  </si>
  <si>
    <t>Código</t>
  </si>
  <si>
    <t>1.1</t>
  </si>
  <si>
    <t>1.4.3.Outros Equip. Diret. Ligados ao Proc. Prod.-Formação</t>
  </si>
  <si>
    <t>1.4.4.Outros Equip. Diret. Ligados ao Proc. Prod.-Outros</t>
  </si>
  <si>
    <t>1.6.Equipamento Administrativo</t>
  </si>
  <si>
    <t>1.7.Mobiliário e artigos de conforto ou decoração</t>
  </si>
  <si>
    <t>1.8.1.Material de Carga e Transporte-Viaturas Ligeiras e Mistas</t>
  </si>
  <si>
    <t>1.8.2.Material de Carga e Transporte-Outro Material de Carga</t>
  </si>
  <si>
    <t>1.9.Equip. produtivos destinados à utlização dos resíduos</t>
  </si>
  <si>
    <t>3.6.Divulgação</t>
  </si>
  <si>
    <t>3.7.Outro Investimento</t>
  </si>
  <si>
    <t>3.8.Amortização das mais-valias</t>
  </si>
  <si>
    <t>1.2.1</t>
  </si>
  <si>
    <t>1.2.2.1</t>
  </si>
  <si>
    <t>1.2.2.2</t>
  </si>
  <si>
    <t>1.2.2.3</t>
  </si>
  <si>
    <t>1.2.2.3.Edifícios e outras construções-Outros Edifícios Diret. Ligados Proc. Prod.-Formação</t>
  </si>
  <si>
    <t>1.2.2.4</t>
  </si>
  <si>
    <t>1.2.3</t>
  </si>
  <si>
    <t>1.3.1</t>
  </si>
  <si>
    <t>1.3.2</t>
  </si>
  <si>
    <t>1.6</t>
  </si>
  <si>
    <t>1.5 Equipamento Social</t>
  </si>
  <si>
    <t xml:space="preserve">  1.6. Equipamento Administrativo</t>
  </si>
  <si>
    <t xml:space="preserve">  1.7. Mobiliário e artigos de conforto ou decoração</t>
  </si>
  <si>
    <t xml:space="preserve">  1.8. Material de Carga e Transporte</t>
  </si>
  <si>
    <t xml:space="preserve">       1.8.1. Viaturas Ligeiras e Mistas</t>
  </si>
  <si>
    <t xml:space="preserve">       1.8.2. Outro Material de Carga</t>
  </si>
  <si>
    <t xml:space="preserve">  1.9. Equip. produtivos destinados à utilização dos resíduos</t>
  </si>
  <si>
    <t xml:space="preserve">       1.10.1. Diret. Ligado ao Proc. Prod.</t>
  </si>
  <si>
    <t xml:space="preserve">       1.10.2. Não Direct. Ligado Proc. Prod.</t>
  </si>
  <si>
    <t xml:space="preserve">  1.10. Outro Ativo Fixo Corpóreo</t>
  </si>
  <si>
    <t xml:space="preserve">  2.1. Patentes, licenças, «know-how» ou conhecimentos técnicos não protegidos por patente</t>
  </si>
  <si>
    <t xml:space="preserve">  2.2. Estudos relacionados com o projeto</t>
  </si>
  <si>
    <t>3. OUTROS INVESTIMENTOS</t>
  </si>
  <si>
    <t xml:space="preserve">  3.1. Despesas de Constituição</t>
  </si>
  <si>
    <t xml:space="preserve">  3.2. Assistência Técnica</t>
  </si>
  <si>
    <t xml:space="preserve">  3.3. Outros Estudos</t>
  </si>
  <si>
    <t xml:space="preserve">  3.4. Investigação e Desenvolvimento</t>
  </si>
  <si>
    <t xml:space="preserve">  3.5. Formação</t>
  </si>
  <si>
    <t xml:space="preserve">  3.6. Divulgação</t>
  </si>
  <si>
    <t xml:space="preserve">  3.7. Outro Investimento</t>
  </si>
  <si>
    <t xml:space="preserve">  3.8. Amortização das mais-valias</t>
  </si>
  <si>
    <t>4. JUROS DURANTE A CONSTRUÇÃO</t>
  </si>
  <si>
    <t>5. FUNDO DE MANEIO</t>
  </si>
  <si>
    <t>1.5</t>
  </si>
  <si>
    <t>1.8.1</t>
  </si>
  <si>
    <t>1.8.2</t>
  </si>
  <si>
    <t>1.9</t>
  </si>
  <si>
    <t>1.10.1</t>
  </si>
  <si>
    <t>1.10.2</t>
  </si>
  <si>
    <t>3.1</t>
  </si>
  <si>
    <t>3.2</t>
  </si>
  <si>
    <t>3.3</t>
  </si>
  <si>
    <t>3.4</t>
  </si>
  <si>
    <t>3.5</t>
  </si>
  <si>
    <t>3.6</t>
  </si>
  <si>
    <t>3.7</t>
  </si>
  <si>
    <t>3.5.Formação</t>
  </si>
  <si>
    <t>3.8</t>
  </si>
  <si>
    <t xml:space="preserve">PLANO DE INVESTIMENTO </t>
  </si>
  <si>
    <t xml:space="preserve">PLANO DE INVESTIMENTO  </t>
  </si>
  <si>
    <t>Código da Modelo 22 do respetivo ano</t>
  </si>
  <si>
    <t>Indicadores</t>
  </si>
  <si>
    <t>Código da IES</t>
  </si>
  <si>
    <t>Valor Contratado</t>
  </si>
  <si>
    <t>Valor Realizado</t>
  </si>
  <si>
    <t>Investimento Total</t>
  </si>
  <si>
    <t>Aplicações Relevantes</t>
  </si>
  <si>
    <t>2. Dados do Projeto</t>
  </si>
  <si>
    <t>PREVISTO</t>
  </si>
  <si>
    <t>II - Calendarização do Investimento</t>
  </si>
  <si>
    <t>I - Síntese do Investimento</t>
  </si>
  <si>
    <t>III - Postos de Trabalho</t>
  </si>
  <si>
    <t>3. Benefícios Fiscais Utilizados</t>
  </si>
  <si>
    <t>5. Fundamentação</t>
  </si>
  <si>
    <t>20XX</t>
  </si>
  <si>
    <t xml:space="preserve">O preenchimento do Mapa de Despesas de Investimento não é necessário nos casos em que a despesa realizada, no âmbito da candidatura aos benefícios fiscais, corresponde à reportada e certificada pelo ROC no pedido de encerramento do investimento da candidatura aos incentivos financeiros. </t>
  </si>
  <si>
    <t>4. Objetivos Contratuais</t>
  </si>
  <si>
    <r>
      <t xml:space="preserve">Quando a coluna </t>
    </r>
    <r>
      <rPr>
        <b/>
        <sz val="10"/>
        <rFont val="Arial"/>
        <family val="2"/>
      </rPr>
      <t>(7) - "Valor"</t>
    </r>
    <r>
      <rPr>
        <sz val="10"/>
        <rFont val="Arial"/>
        <family val="2"/>
      </rPr>
      <t xml:space="preserve"> for diferente da coluna</t>
    </r>
    <r>
      <rPr>
        <b/>
        <sz val="10"/>
        <rFont val="Arial"/>
        <family val="2"/>
      </rPr>
      <t xml:space="preserve"> (8) - "Elegível Faturado"</t>
    </r>
    <r>
      <rPr>
        <sz val="10"/>
        <rFont val="Arial"/>
        <family val="2"/>
      </rPr>
      <t xml:space="preserve"> tem de existir uma observação da coluna </t>
    </r>
    <r>
      <rPr>
        <b/>
        <sz val="10"/>
        <rFont val="Arial"/>
        <family val="2"/>
      </rPr>
      <t>(18) - "Obs."</t>
    </r>
    <r>
      <rPr>
        <sz val="10"/>
        <rFont val="Arial"/>
        <family val="2"/>
      </rPr>
      <t>, que deverá corresponder às observações que constam dos quadros da folha “Síntese das Despesas de Investimento Objeto de Certificação por ROC”;</t>
    </r>
  </si>
  <si>
    <r>
      <t xml:space="preserve">O somatório da coluna </t>
    </r>
    <r>
      <rPr>
        <b/>
        <sz val="10"/>
        <rFont val="Arial"/>
        <family val="2"/>
      </rPr>
      <t>(8) - "Elegível Faturado"</t>
    </r>
    <r>
      <rPr>
        <sz val="10"/>
        <rFont val="Arial"/>
        <family val="2"/>
      </rPr>
      <t xml:space="preserve"> no “Mapa de Despesas de Investimento” terá de ser igual ao total das “Despesas Elegíveis p/ comparticipação” na folha “Síntese das Despesas de Investimento Objeto de Certificação por ROC”; Por sua vez, o total desta folha terá de ser coincidente com o somatório da coluna </t>
    </r>
    <r>
      <rPr>
        <b/>
        <sz val="10"/>
        <rFont val="Arial"/>
        <family val="2"/>
      </rPr>
      <t>(8) - "Valor"</t>
    </r>
    <r>
      <rPr>
        <sz val="10"/>
        <rFont val="Arial"/>
        <family val="2"/>
      </rPr>
      <t xml:space="preserve"> do “Mapa de Despesas de Investimento”;</t>
    </r>
  </si>
  <si>
    <r>
      <t xml:space="preserve">Na eventualidade de existirem pagamento parciais, a coluna </t>
    </r>
    <r>
      <rPr>
        <b/>
        <sz val="10"/>
        <rFont val="Arial"/>
        <family val="2"/>
      </rPr>
      <t>(7) - “Valor”</t>
    </r>
    <r>
      <rPr>
        <sz val="10"/>
        <rFont val="Arial"/>
        <family val="2"/>
      </rPr>
      <t xml:space="preserve"> do “Mapa de Despesas de Investimento” deverá ser preenchido com o valor total da fatura e a coluna </t>
    </r>
    <r>
      <rPr>
        <b/>
        <sz val="10"/>
        <rFont val="Arial"/>
        <family val="2"/>
      </rPr>
      <t xml:space="preserve">(9) - “Elegível Faturado” </t>
    </r>
    <r>
      <rPr>
        <sz val="10"/>
        <rFont val="Arial"/>
        <family val="2"/>
      </rPr>
      <t xml:space="preserve">com o valor efetivamente pago. Nos pedidos de pagamento seguintes, e se já tiver sido pago outra parte da fatura, a coluna (8) - “Valor” deverá ser nula, embora as coluna (1) a (6) devam ser preenchidas com os dados do pedido de pagamento anterior. Adicionalmente, a coluna </t>
    </r>
    <r>
      <rPr>
        <b/>
        <sz val="10"/>
        <rFont val="Arial"/>
        <family val="2"/>
      </rPr>
      <t>(16) - “S/N”</t>
    </r>
    <r>
      <rPr>
        <sz val="10"/>
        <rFont val="Arial"/>
        <family val="2"/>
      </rPr>
      <t xml:space="preserve"> terá de ser preenchida com “S” (se o ROC validar o pagamento) e a coluna</t>
    </r>
    <r>
      <rPr>
        <b/>
        <sz val="10"/>
        <rFont val="Arial"/>
        <family val="2"/>
      </rPr>
      <t xml:space="preserve"> (18) - “Obs.”</t>
    </r>
    <r>
      <rPr>
        <sz val="10"/>
        <rFont val="Arial"/>
        <family val="2"/>
      </rPr>
      <t xml:space="preserve"> com a alínea (g) “Despesas não liquidadas” do mapa “Síntese das Despesas de Investimento Objeto de Certificação por ROC”;</t>
    </r>
  </si>
  <si>
    <t>N.º de Ordem - Número sequencial (a registar pelo beneficiário), correspondente à ordem em que a despesa do investimento em causa consta do "Mapa de Classificação do Investimento e das Despesas Elegíveis do Projeto". Cada comprovante está sempre associado a um número de ordem.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</si>
</sst>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General_)"/>
    <numFmt numFmtId="165" formatCode="#,###"/>
    <numFmt numFmtId="166" formatCode="_-* #,##0.00\ [$€-1]_-;\-* #,##0.00\ [$€-1]_-;_-* &quot;-&quot;??\ [$€-1]_-"/>
  </numFmts>
  <fonts count="36" x14ac:knownFonts="1">
    <font>
      <sz val="10"/>
      <name val="Arial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sz val="10"/>
      <color indexed="9"/>
      <name val="Arial"/>
      <family val="2"/>
    </font>
    <font>
      <sz val="8"/>
      <color indexed="81"/>
      <name val="Tahoma"/>
      <family val="2"/>
    </font>
    <font>
      <b/>
      <sz val="10"/>
      <color indexed="81"/>
      <name val="Tahoma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0"/>
      <color indexed="12"/>
      <name val="Arial"/>
      <family val="2"/>
    </font>
    <font>
      <sz val="9"/>
      <name val="Arial"/>
      <family val="2"/>
    </font>
    <font>
      <sz val="10"/>
      <name val="Courier"/>
      <family val="3"/>
    </font>
    <font>
      <sz val="10"/>
      <color indexed="10"/>
      <name val="Arial"/>
      <family val="2"/>
    </font>
    <font>
      <sz val="10"/>
      <color indexed="12"/>
      <name val="Arial"/>
      <family val="2"/>
    </font>
    <font>
      <sz val="10"/>
      <color indexed="9"/>
      <name val="Arial"/>
      <family val="2"/>
    </font>
    <font>
      <b/>
      <i/>
      <sz val="10"/>
      <color indexed="12"/>
      <name val="Arial"/>
      <family val="2"/>
    </font>
    <font>
      <b/>
      <sz val="10"/>
      <color indexed="10"/>
      <name val="Arial"/>
      <family val="2"/>
    </font>
    <font>
      <sz val="10"/>
      <color indexed="53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11"/>
      <color indexed="21"/>
      <name val="Arial"/>
      <family val="2"/>
    </font>
    <font>
      <b/>
      <sz val="8"/>
      <name val="Arial"/>
      <family val="2"/>
    </font>
    <font>
      <sz val="6"/>
      <name val="Arial"/>
      <family val="2"/>
    </font>
    <font>
      <sz val="8"/>
      <color indexed="21"/>
      <name val="Arial"/>
      <family val="2"/>
    </font>
    <font>
      <b/>
      <sz val="11"/>
      <color indexed="8"/>
      <name val="Calibri"/>
      <family val="2"/>
    </font>
    <font>
      <b/>
      <sz val="12"/>
      <name val="Arial"/>
      <family val="2"/>
    </font>
    <font>
      <b/>
      <sz val="11"/>
      <color theme="0"/>
      <name val="Calibri"/>
      <family val="2"/>
    </font>
    <font>
      <sz val="11"/>
      <name val="Calibri"/>
      <family val="2"/>
      <scheme val="minor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b/>
      <sz val="11"/>
      <color theme="4" tint="-0.249977111117893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99"/>
        <bgColor indexed="64"/>
      </patternFill>
    </fill>
  </fills>
  <borders count="32">
    <border>
      <left/>
      <right/>
      <top/>
      <bottom/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</borders>
  <cellStyleXfs count="9">
    <xf numFmtId="0" fontId="0" fillId="0" borderId="0"/>
    <xf numFmtId="166" fontId="1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12" fillId="0" borderId="0"/>
    <xf numFmtId="0" fontId="12" fillId="0" borderId="0"/>
    <xf numFmtId="164" fontId="16" fillId="0" borderId="0"/>
    <xf numFmtId="164" fontId="16" fillId="0" borderId="0"/>
    <xf numFmtId="9" fontId="12" fillId="0" borderId="0" applyFont="0" applyFill="0" applyBorder="0" applyAlignment="0" applyProtection="0"/>
    <xf numFmtId="0" fontId="29" fillId="0" borderId="1" applyNumberFormat="0" applyFill="0" applyAlignment="0" applyProtection="0"/>
  </cellStyleXfs>
  <cellXfs count="376">
    <xf numFmtId="0" fontId="0" fillId="0" borderId="0" xfId="0"/>
    <xf numFmtId="0" fontId="2" fillId="0" borderId="0" xfId="0" applyFont="1"/>
    <xf numFmtId="0" fontId="4" fillId="0" borderId="0" xfId="0" applyFont="1" applyAlignment="1">
      <alignment horizontal="left"/>
    </xf>
    <xf numFmtId="0" fontId="0" fillId="0" borderId="0" xfId="0" applyBorder="1"/>
    <xf numFmtId="0" fontId="5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Fill="1" applyBorder="1"/>
    <xf numFmtId="0" fontId="1" fillId="3" borderId="0" xfId="0" applyFont="1" applyFill="1"/>
    <xf numFmtId="0" fontId="1" fillId="3" borderId="0" xfId="0" applyFont="1" applyFill="1" applyAlignment="1">
      <alignment wrapText="1"/>
    </xf>
    <xf numFmtId="0" fontId="1" fillId="3" borderId="0" xfId="0" applyFont="1" applyFill="1" applyAlignment="1">
      <alignment vertical="top" wrapText="1"/>
    </xf>
    <xf numFmtId="0" fontId="1" fillId="3" borderId="0" xfId="0" applyFont="1" applyFill="1" applyAlignment="1">
      <alignment vertical="top"/>
    </xf>
    <xf numFmtId="0" fontId="1" fillId="3" borderId="0" xfId="0" applyFont="1" applyFill="1" applyAlignment="1">
      <alignment horizontal="center" vertical="top" wrapText="1"/>
    </xf>
    <xf numFmtId="0" fontId="4" fillId="3" borderId="0" xfId="0" applyFont="1" applyFill="1"/>
    <xf numFmtId="0" fontId="2" fillId="4" borderId="4" xfId="0" applyFont="1" applyFill="1" applyBorder="1"/>
    <xf numFmtId="0" fontId="2" fillId="4" borderId="5" xfId="0" applyFont="1" applyFill="1" applyBorder="1"/>
    <xf numFmtId="0" fontId="12" fillId="0" borderId="0" xfId="0" applyFont="1" applyAlignment="1"/>
    <xf numFmtId="0" fontId="5" fillId="0" borderId="0" xfId="0" applyFont="1" applyBorder="1" applyAlignment="1">
      <alignment horizontal="left"/>
    </xf>
    <xf numFmtId="0" fontId="14" fillId="5" borderId="9" xfId="0" applyFont="1" applyFill="1" applyBorder="1" applyAlignment="1">
      <alignment horizontal="left"/>
    </xf>
    <xf numFmtId="0" fontId="14" fillId="5" borderId="8" xfId="0" applyFont="1" applyFill="1" applyBorder="1" applyAlignment="1">
      <alignment horizontal="left"/>
    </xf>
    <xf numFmtId="0" fontId="14" fillId="5" borderId="11" xfId="0" applyFont="1" applyFill="1" applyBorder="1" applyAlignment="1">
      <alignment horizontal="left"/>
    </xf>
    <xf numFmtId="0" fontId="14" fillId="5" borderId="9" xfId="0" applyFont="1" applyFill="1" applyBorder="1"/>
    <xf numFmtId="0" fontId="17" fillId="5" borderId="12" xfId="0" applyFont="1" applyFill="1" applyBorder="1"/>
    <xf numFmtId="0" fontId="17" fillId="5" borderId="13" xfId="0" applyFont="1" applyFill="1" applyBorder="1"/>
    <xf numFmtId="0" fontId="17" fillId="5" borderId="14" xfId="0" applyFont="1" applyFill="1" applyBorder="1"/>
    <xf numFmtId="0" fontId="17" fillId="5" borderId="15" xfId="0" applyFont="1" applyFill="1" applyBorder="1"/>
    <xf numFmtId="0" fontId="17" fillId="5" borderId="0" xfId="0" applyFont="1" applyFill="1" applyBorder="1"/>
    <xf numFmtId="0" fontId="17" fillId="5" borderId="10" xfId="0" applyFont="1" applyFill="1" applyBorder="1"/>
    <xf numFmtId="0" fontId="17" fillId="5" borderId="16" xfId="0" applyFont="1" applyFill="1" applyBorder="1"/>
    <xf numFmtId="0" fontId="18" fillId="5" borderId="8" xfId="0" applyFont="1" applyFill="1" applyBorder="1"/>
    <xf numFmtId="0" fontId="18" fillId="5" borderId="8" xfId="0" applyFont="1" applyFill="1" applyBorder="1" applyAlignment="1">
      <alignment horizontal="center"/>
    </xf>
    <xf numFmtId="0" fontId="18" fillId="5" borderId="11" xfId="0" applyFont="1" applyFill="1" applyBorder="1" applyAlignment="1">
      <alignment horizontal="center"/>
    </xf>
    <xf numFmtId="0" fontId="17" fillId="5" borderId="6" xfId="0" applyFont="1" applyFill="1" applyBorder="1"/>
    <xf numFmtId="0" fontId="17" fillId="5" borderId="7" xfId="0" applyFont="1" applyFill="1" applyBorder="1"/>
    <xf numFmtId="0" fontId="12" fillId="0" borderId="0" xfId="0" applyFont="1" applyAlignment="1">
      <alignment vertical="center"/>
    </xf>
    <xf numFmtId="0" fontId="12" fillId="0" borderId="0" xfId="0" applyFont="1" applyBorder="1"/>
    <xf numFmtId="0" fontId="2" fillId="0" borderId="0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15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12" fillId="0" borderId="0" xfId="0" applyFont="1" applyAlignment="1">
      <alignment horizontal="left" vertical="center"/>
    </xf>
    <xf numFmtId="0" fontId="14" fillId="0" borderId="6" xfId="0" applyFont="1" applyBorder="1" applyAlignment="1">
      <alignment vertical="center"/>
    </xf>
    <xf numFmtId="0" fontId="12" fillId="0" borderId="16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4" fillId="0" borderId="9" xfId="0" applyFont="1" applyBorder="1" applyAlignment="1">
      <alignment vertical="center"/>
    </xf>
    <xf numFmtId="0" fontId="14" fillId="0" borderId="8" xfId="0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12" fillId="0" borderId="8" xfId="0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9" xfId="0" applyFont="1" applyBorder="1" applyAlignment="1">
      <alignment horizontal="centerContinuous" vertical="center"/>
    </xf>
    <xf numFmtId="0" fontId="2" fillId="0" borderId="8" xfId="0" applyFont="1" applyBorder="1" applyAlignment="1">
      <alignment horizontal="centerContinuous" vertical="center"/>
    </xf>
    <xf numFmtId="0" fontId="2" fillId="0" borderId="11" xfId="0" applyFont="1" applyBorder="1" applyAlignment="1">
      <alignment horizontal="centerContinuous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6" borderId="2" xfId="0" applyFont="1" applyFill="1" applyBorder="1" applyAlignment="1">
      <alignment vertical="center"/>
    </xf>
    <xf numFmtId="0" fontId="12" fillId="0" borderId="2" xfId="0" applyFont="1" applyBorder="1" applyAlignment="1">
      <alignment vertical="center"/>
    </xf>
    <xf numFmtId="0" fontId="12" fillId="7" borderId="0" xfId="0" applyFont="1" applyFill="1" applyAlignment="1">
      <alignment vertical="center"/>
    </xf>
    <xf numFmtId="3" fontId="2" fillId="0" borderId="4" xfId="0" applyNumberFormat="1" applyFont="1" applyFill="1" applyBorder="1" applyAlignment="1" applyProtection="1">
      <alignment horizontal="center" vertical="center"/>
      <protection locked="0"/>
    </xf>
    <xf numFmtId="0" fontId="19" fillId="7" borderId="18" xfId="0" applyFont="1" applyFill="1" applyBorder="1" applyAlignment="1">
      <alignment horizontal="center"/>
    </xf>
    <xf numFmtId="0" fontId="19" fillId="7" borderId="0" xfId="0" applyFont="1" applyFill="1" applyAlignment="1">
      <alignment horizontal="center" vertical="center"/>
    </xf>
    <xf numFmtId="0" fontId="19" fillId="7" borderId="0" xfId="0" applyFont="1" applyFill="1" applyAlignment="1">
      <alignment vertical="center"/>
    </xf>
    <xf numFmtId="0" fontId="20" fillId="0" borderId="0" xfId="0" applyFont="1" applyAlignment="1">
      <alignment horizontal="left" vertical="center"/>
    </xf>
    <xf numFmtId="0" fontId="2" fillId="0" borderId="12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0" borderId="6" xfId="0" applyFont="1" applyBorder="1" applyAlignment="1">
      <alignment horizontal="left"/>
    </xf>
    <xf numFmtId="0" fontId="3" fillId="0" borderId="16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5" fillId="0" borderId="0" xfId="0" applyFont="1" applyAlignment="1">
      <alignment horizontal="centerContinuous" vertical="center"/>
    </xf>
    <xf numFmtId="164" fontId="14" fillId="5" borderId="12" xfId="6" applyFont="1" applyFill="1" applyBorder="1" applyAlignment="1">
      <alignment horizontal="left"/>
    </xf>
    <xf numFmtId="164" fontId="14" fillId="5" borderId="13" xfId="6" applyFont="1" applyFill="1" applyBorder="1" applyAlignment="1">
      <alignment horizontal="left"/>
    </xf>
    <xf numFmtId="164" fontId="14" fillId="5" borderId="14" xfId="6" applyFont="1" applyFill="1" applyBorder="1" applyAlignment="1">
      <alignment horizontal="left"/>
    </xf>
    <xf numFmtId="164" fontId="14" fillId="5" borderId="15" xfId="6" applyFont="1" applyFill="1" applyBorder="1" applyAlignment="1">
      <alignment horizontal="left"/>
    </xf>
    <xf numFmtId="164" fontId="14" fillId="5" borderId="0" xfId="6" applyFont="1" applyFill="1" applyBorder="1" applyAlignment="1">
      <alignment horizontal="left"/>
    </xf>
    <xf numFmtId="164" fontId="14" fillId="5" borderId="10" xfId="6" applyFont="1" applyFill="1" applyBorder="1" applyAlignment="1">
      <alignment horizontal="left"/>
    </xf>
    <xf numFmtId="164" fontId="12" fillId="5" borderId="11" xfId="6" applyFont="1" applyFill="1" applyBorder="1"/>
    <xf numFmtId="164" fontId="14" fillId="5" borderId="2" xfId="6" applyFont="1" applyFill="1" applyBorder="1" applyAlignment="1">
      <alignment horizontal="center"/>
    </xf>
    <xf numFmtId="164" fontId="14" fillId="5" borderId="9" xfId="6" applyFont="1" applyFill="1" applyBorder="1"/>
    <xf numFmtId="164" fontId="18" fillId="5" borderId="8" xfId="6" applyFont="1" applyFill="1" applyBorder="1"/>
    <xf numFmtId="164" fontId="18" fillId="5" borderId="11" xfId="6" applyFont="1" applyFill="1" applyBorder="1"/>
    <xf numFmtId="164" fontId="17" fillId="5" borderId="8" xfId="6" applyFont="1" applyFill="1" applyBorder="1"/>
    <xf numFmtId="164" fontId="17" fillId="5" borderId="11" xfId="6" applyFont="1" applyFill="1" applyBorder="1"/>
    <xf numFmtId="0" fontId="2" fillId="0" borderId="19" xfId="0" applyFont="1" applyBorder="1" applyAlignment="1">
      <alignment vertical="center"/>
    </xf>
    <xf numFmtId="0" fontId="2" fillId="0" borderId="19" xfId="0" applyFont="1" applyBorder="1" applyAlignment="1">
      <alignment horizontal="center" vertical="center"/>
    </xf>
    <xf numFmtId="164" fontId="17" fillId="5" borderId="4" xfId="6" applyFont="1" applyFill="1" applyBorder="1" applyAlignment="1">
      <alignment horizontal="center"/>
    </xf>
    <xf numFmtId="164" fontId="17" fillId="5" borderId="12" xfId="6" applyFont="1" applyFill="1" applyBorder="1"/>
    <xf numFmtId="164" fontId="17" fillId="5" borderId="13" xfId="6" applyFont="1" applyFill="1" applyBorder="1"/>
    <xf numFmtId="164" fontId="17" fillId="5" borderId="14" xfId="6" applyFont="1" applyFill="1" applyBorder="1"/>
    <xf numFmtId="0" fontId="2" fillId="0" borderId="20" xfId="0" applyFont="1" applyBorder="1" applyAlignment="1">
      <alignment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vertical="center"/>
    </xf>
    <xf numFmtId="164" fontId="17" fillId="5" borderId="15" xfId="6" applyFont="1" applyFill="1" applyBorder="1"/>
    <xf numFmtId="164" fontId="17" fillId="5" borderId="0" xfId="6" applyFont="1" applyFill="1" applyBorder="1"/>
    <xf numFmtId="164" fontId="17" fillId="5" borderId="10" xfId="6" applyFont="1" applyFill="1" applyBorder="1"/>
    <xf numFmtId="164" fontId="17" fillId="5" borderId="15" xfId="6" applyFont="1" applyFill="1" applyBorder="1" applyAlignment="1"/>
    <xf numFmtId="164" fontId="12" fillId="5" borderId="0" xfId="6" applyFont="1" applyFill="1" applyBorder="1"/>
    <xf numFmtId="164" fontId="12" fillId="5" borderId="10" xfId="6" applyFont="1" applyFill="1" applyBorder="1"/>
    <xf numFmtId="164" fontId="17" fillId="5" borderId="5" xfId="6" applyFont="1" applyFill="1" applyBorder="1" applyAlignment="1">
      <alignment horizontal="center"/>
    </xf>
    <xf numFmtId="164" fontId="17" fillId="5" borderId="15" xfId="6" applyFont="1" applyFill="1" applyBorder="1" applyAlignment="1">
      <alignment horizontal="left"/>
    </xf>
    <xf numFmtId="164" fontId="12" fillId="0" borderId="0" xfId="6" applyFont="1"/>
    <xf numFmtId="164" fontId="17" fillId="5" borderId="16" xfId="6" applyFont="1" applyFill="1" applyBorder="1"/>
    <xf numFmtId="164" fontId="17" fillId="5" borderId="7" xfId="6" applyFont="1" applyFill="1" applyBorder="1"/>
    <xf numFmtId="164" fontId="17" fillId="5" borderId="15" xfId="5" applyFont="1" applyFill="1" applyBorder="1" applyAlignment="1" applyProtection="1">
      <alignment horizontal="left"/>
    </xf>
    <xf numFmtId="164" fontId="12" fillId="5" borderId="15" xfId="6" applyFont="1" applyFill="1" applyBorder="1"/>
    <xf numFmtId="164" fontId="12" fillId="5" borderId="6" xfId="6" applyFont="1" applyFill="1" applyBorder="1"/>
    <xf numFmtId="164" fontId="12" fillId="5" borderId="16" xfId="6" applyFont="1" applyFill="1" applyBorder="1"/>
    <xf numFmtId="164" fontId="12" fillId="5" borderId="8" xfId="6" applyFont="1" applyFill="1" applyBorder="1"/>
    <xf numFmtId="164" fontId="12" fillId="5" borderId="7" xfId="6" applyFont="1" applyFill="1" applyBorder="1"/>
    <xf numFmtId="0" fontId="2" fillId="0" borderId="21" xfId="0" applyFont="1" applyBorder="1" applyAlignment="1">
      <alignment horizontal="center" vertical="center"/>
    </xf>
    <xf numFmtId="14" fontId="2" fillId="0" borderId="21" xfId="0" applyNumberFormat="1" applyFont="1" applyBorder="1" applyAlignment="1">
      <alignment horizontal="center" vertical="center"/>
    </xf>
    <xf numFmtId="4" fontId="2" fillId="0" borderId="21" xfId="0" applyNumberFormat="1" applyFont="1" applyBorder="1" applyAlignment="1">
      <alignment vertical="center"/>
    </xf>
    <xf numFmtId="0" fontId="2" fillId="0" borderId="5" xfId="0" applyFont="1" applyBorder="1" applyAlignment="1">
      <alignment vertical="center"/>
    </xf>
    <xf numFmtId="14" fontId="2" fillId="0" borderId="5" xfId="0" applyNumberFormat="1" applyFont="1" applyBorder="1" applyAlignment="1">
      <alignment horizontal="center" vertical="center"/>
    </xf>
    <xf numFmtId="4" fontId="2" fillId="0" borderId="5" xfId="0" applyNumberFormat="1" applyFont="1" applyBorder="1" applyAlignment="1">
      <alignment vertical="center"/>
    </xf>
    <xf numFmtId="0" fontId="2" fillId="0" borderId="22" xfId="0" applyFont="1" applyBorder="1" applyAlignment="1">
      <alignment vertical="center"/>
    </xf>
    <xf numFmtId="0" fontId="12" fillId="0" borderId="11" xfId="0" applyFont="1" applyBorder="1" applyAlignment="1">
      <alignment vertical="center"/>
    </xf>
    <xf numFmtId="0" fontId="14" fillId="0" borderId="11" xfId="0" applyFont="1" applyBorder="1" applyAlignment="1">
      <alignment vertical="center"/>
    </xf>
    <xf numFmtId="0" fontId="12" fillId="0" borderId="7" xfId="0" applyFont="1" applyBorder="1" applyAlignment="1">
      <alignment vertical="center"/>
    </xf>
    <xf numFmtId="4" fontId="2" fillId="0" borderId="17" xfId="0" applyNumberFormat="1" applyFont="1" applyBorder="1" applyAlignment="1">
      <alignment horizontal="center" vertical="center"/>
    </xf>
    <xf numFmtId="4" fontId="2" fillId="0" borderId="19" xfId="0" applyNumberFormat="1" applyFont="1" applyBorder="1" applyAlignment="1">
      <alignment vertical="center"/>
    </xf>
    <xf numFmtId="4" fontId="2" fillId="0" borderId="20" xfId="0" applyNumberFormat="1" applyFont="1" applyBorder="1" applyAlignment="1">
      <alignment vertical="center"/>
    </xf>
    <xf numFmtId="4" fontId="2" fillId="0" borderId="19" xfId="0" applyNumberFormat="1" applyFont="1" applyBorder="1" applyAlignment="1">
      <alignment horizontal="right" vertical="center"/>
    </xf>
    <xf numFmtId="4" fontId="2" fillId="0" borderId="20" xfId="0" applyNumberFormat="1" applyFont="1" applyBorder="1" applyAlignment="1">
      <alignment horizontal="right" vertical="center"/>
    </xf>
    <xf numFmtId="4" fontId="2" fillId="0" borderId="21" xfId="0" applyNumberFormat="1" applyFont="1" applyBorder="1" applyAlignment="1">
      <alignment horizontal="right" vertical="center"/>
    </xf>
    <xf numFmtId="4" fontId="2" fillId="0" borderId="5" xfId="0" applyNumberFormat="1" applyFont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12" fillId="0" borderId="0" xfId="0" applyFont="1" applyAlignment="1">
      <alignment horizontal="right" vertical="center"/>
    </xf>
    <xf numFmtId="4" fontId="2" fillId="0" borderId="0" xfId="0" applyNumberFormat="1" applyFont="1" applyAlignment="1">
      <alignment vertical="center"/>
    </xf>
    <xf numFmtId="4" fontId="12" fillId="0" borderId="0" xfId="0" applyNumberFormat="1" applyFont="1" applyAlignment="1">
      <alignment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2" fillId="0" borderId="0" xfId="0" applyFont="1"/>
    <xf numFmtId="0" fontId="12" fillId="0" borderId="0" xfId="0" applyFont="1" applyFill="1" applyBorder="1"/>
    <xf numFmtId="0" fontId="12" fillId="0" borderId="0" xfId="0" applyFont="1" applyFill="1"/>
    <xf numFmtId="0" fontId="4" fillId="0" borderId="0" xfId="0" applyFont="1"/>
    <xf numFmtId="0" fontId="12" fillId="0" borderId="23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/>
    </xf>
    <xf numFmtId="0" fontId="12" fillId="0" borderId="18" xfId="0" applyFont="1" applyBorder="1"/>
    <xf numFmtId="165" fontId="12" fillId="0" borderId="18" xfId="0" applyNumberFormat="1" applyFont="1" applyFill="1" applyBorder="1" applyProtection="1">
      <protection locked="0" hidden="1"/>
    </xf>
    <xf numFmtId="0" fontId="12" fillId="0" borderId="18" xfId="0" applyFont="1" applyBorder="1" applyProtection="1">
      <protection locked="0"/>
    </xf>
    <xf numFmtId="165" fontId="12" fillId="0" borderId="23" xfId="0" applyNumberFormat="1" applyFont="1" applyFill="1" applyBorder="1" applyProtection="1">
      <protection hidden="1"/>
    </xf>
    <xf numFmtId="0" fontId="5" fillId="0" borderId="0" xfId="0" applyFont="1" applyBorder="1"/>
    <xf numFmtId="0" fontId="18" fillId="0" borderId="3" xfId="0" quotePrefix="1" applyFont="1" applyFill="1" applyBorder="1" applyAlignment="1">
      <alignment horizontal="center" vertical="center"/>
    </xf>
    <xf numFmtId="0" fontId="18" fillId="0" borderId="0" xfId="0" applyFont="1" applyFill="1" applyAlignment="1">
      <alignment vertical="center"/>
    </xf>
    <xf numFmtId="164" fontId="14" fillId="0" borderId="9" xfId="6" applyFont="1" applyFill="1" applyBorder="1" applyAlignment="1">
      <alignment horizontal="left"/>
    </xf>
    <xf numFmtId="164" fontId="14" fillId="0" borderId="8" xfId="6" applyFont="1" applyFill="1" applyBorder="1" applyAlignment="1">
      <alignment horizontal="left"/>
    </xf>
    <xf numFmtId="164" fontId="14" fillId="0" borderId="11" xfId="6" applyFont="1" applyFill="1" applyBorder="1" applyAlignment="1">
      <alignment horizontal="left"/>
    </xf>
    <xf numFmtId="164" fontId="14" fillId="0" borderId="2" xfId="6" applyFont="1" applyFill="1" applyBorder="1" applyAlignment="1">
      <alignment horizontal="center"/>
    </xf>
    <xf numFmtId="164" fontId="14" fillId="0" borderId="8" xfId="6" applyFont="1" applyFill="1" applyBorder="1" applyAlignment="1">
      <alignment horizontal="center"/>
    </xf>
    <xf numFmtId="164" fontId="18" fillId="0" borderId="11" xfId="6" applyFont="1" applyFill="1" applyBorder="1"/>
    <xf numFmtId="49" fontId="12" fillId="4" borderId="4" xfId="0" applyNumberFormat="1" applyFont="1" applyFill="1" applyBorder="1"/>
    <xf numFmtId="4" fontId="12" fillId="4" borderId="4" xfId="0" applyNumberFormat="1" applyFont="1" applyFill="1" applyBorder="1"/>
    <xf numFmtId="0" fontId="2" fillId="4" borderId="4" xfId="0" applyFont="1" applyFill="1" applyBorder="1" applyAlignment="1" applyProtection="1">
      <alignment horizontal="center" vertical="center"/>
      <protection locked="0"/>
    </xf>
    <xf numFmtId="0" fontId="2" fillId="4" borderId="4" xfId="0" applyFont="1" applyFill="1" applyBorder="1" applyProtection="1">
      <protection locked="0"/>
    </xf>
    <xf numFmtId="0" fontId="12" fillId="4" borderId="4" xfId="0" applyFont="1" applyFill="1" applyBorder="1" applyProtection="1"/>
    <xf numFmtId="4" fontId="2" fillId="4" borderId="4" xfId="0" applyNumberFormat="1" applyFont="1" applyFill="1" applyBorder="1" applyProtection="1">
      <protection locked="0"/>
    </xf>
    <xf numFmtId="4" fontId="12" fillId="4" borderId="4" xfId="0" applyNumberFormat="1" applyFont="1" applyFill="1" applyBorder="1" applyProtection="1"/>
    <xf numFmtId="0" fontId="12" fillId="4" borderId="4" xfId="0" applyFont="1" applyFill="1" applyBorder="1" applyAlignment="1">
      <alignment horizontal="right"/>
    </xf>
    <xf numFmtId="0" fontId="2" fillId="4" borderId="4" xfId="0" applyFont="1" applyFill="1" applyBorder="1" applyAlignment="1" applyProtection="1">
      <alignment horizontal="right" vertical="center"/>
      <protection locked="0"/>
    </xf>
    <xf numFmtId="0" fontId="12" fillId="4" borderId="15" xfId="0" applyNumberFormat="1" applyFont="1" applyFill="1" applyBorder="1" applyAlignment="1">
      <alignment horizontal="right"/>
    </xf>
    <xf numFmtId="0" fontId="2" fillId="0" borderId="0" xfId="0" applyFont="1" applyFill="1" applyBorder="1"/>
    <xf numFmtId="0" fontId="12" fillId="0" borderId="0" xfId="0" applyFont="1" applyFill="1" applyBorder="1" applyAlignment="1">
      <alignment horizontal="right"/>
    </xf>
    <xf numFmtId="49" fontId="12" fillId="0" borderId="0" xfId="0" applyNumberFormat="1" applyFont="1" applyFill="1" applyBorder="1"/>
    <xf numFmtId="0" fontId="2" fillId="0" borderId="0" xfId="0" applyFont="1" applyFill="1" applyBorder="1" applyAlignment="1" applyProtection="1">
      <alignment horizontal="right" vertical="center"/>
      <protection locked="0"/>
    </xf>
    <xf numFmtId="0" fontId="2" fillId="0" borderId="0" xfId="0" applyFont="1" applyFill="1" applyBorder="1" applyProtection="1">
      <protection locked="0"/>
    </xf>
    <xf numFmtId="0" fontId="12" fillId="0" borderId="0" xfId="0" applyNumberFormat="1" applyFont="1" applyFill="1" applyBorder="1" applyAlignment="1">
      <alignment horizontal="right"/>
    </xf>
    <xf numFmtId="0" fontId="12" fillId="0" borderId="0" xfId="0" applyFont="1" applyFill="1" applyBorder="1" applyProtection="1"/>
    <xf numFmtId="0" fontId="2" fillId="0" borderId="0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left" vertical="center"/>
    </xf>
    <xf numFmtId="0" fontId="2" fillId="4" borderId="4" xfId="0" applyFont="1" applyFill="1" applyBorder="1" applyAlignment="1">
      <alignment horizontal="center"/>
    </xf>
    <xf numFmtId="0" fontId="12" fillId="4" borderId="5" xfId="0" applyFont="1" applyFill="1" applyBorder="1"/>
    <xf numFmtId="4" fontId="2" fillId="4" borderId="2" xfId="0" applyNumberFormat="1" applyFont="1" applyFill="1" applyBorder="1"/>
    <xf numFmtId="3" fontId="12" fillId="4" borderId="4" xfId="0" applyNumberFormat="1" applyFont="1" applyFill="1" applyBorder="1"/>
    <xf numFmtId="164" fontId="5" fillId="4" borderId="11" xfId="5" applyFont="1" applyFill="1" applyBorder="1" applyAlignment="1" applyProtection="1">
      <alignment horizontal="center" vertical="center" wrapText="1"/>
    </xf>
    <xf numFmtId="164" fontId="5" fillId="4" borderId="2" xfId="5" applyFont="1" applyFill="1" applyBorder="1" applyAlignment="1" applyProtection="1">
      <alignment horizontal="center" vertical="center" wrapText="1"/>
    </xf>
    <xf numFmtId="164" fontId="5" fillId="2" borderId="15" xfId="5" applyFont="1" applyFill="1" applyBorder="1" applyAlignment="1" applyProtection="1">
      <alignment horizontal="left"/>
    </xf>
    <xf numFmtId="164" fontId="5" fillId="2" borderId="10" xfId="5" applyFont="1" applyFill="1" applyBorder="1" applyAlignment="1" applyProtection="1">
      <alignment horizontal="left"/>
    </xf>
    <xf numFmtId="164" fontId="12" fillId="0" borderId="4" xfId="5" applyFont="1" applyBorder="1"/>
    <xf numFmtId="164" fontId="12" fillId="0" borderId="15" xfId="5" applyFont="1" applyBorder="1" applyAlignment="1" applyProtection="1">
      <alignment horizontal="left"/>
    </xf>
    <xf numFmtId="164" fontId="12" fillId="0" borderId="10" xfId="5" applyFont="1" applyBorder="1" applyAlignment="1" applyProtection="1">
      <alignment horizontal="left"/>
    </xf>
    <xf numFmtId="3" fontId="12" fillId="0" borderId="4" xfId="5" applyNumberFormat="1" applyFont="1" applyFill="1" applyBorder="1"/>
    <xf numFmtId="3" fontId="5" fillId="4" borderId="4" xfId="5" applyNumberFormat="1" applyFont="1" applyFill="1" applyBorder="1"/>
    <xf numFmtId="3" fontId="5" fillId="0" borderId="4" xfId="5" applyNumberFormat="1" applyFont="1" applyFill="1" applyBorder="1" applyAlignment="1"/>
    <xf numFmtId="3" fontId="5" fillId="0" borderId="4" xfId="5" applyNumberFormat="1" applyFont="1" applyFill="1" applyBorder="1"/>
    <xf numFmtId="164" fontId="12" fillId="0" borderId="10" xfId="5" applyFont="1" applyBorder="1"/>
    <xf numFmtId="164" fontId="5" fillId="0" borderId="9" xfId="5" applyFont="1" applyBorder="1" applyAlignment="1" applyProtection="1">
      <alignment horizontal="center"/>
    </xf>
    <xf numFmtId="164" fontId="5" fillId="0" borderId="11" xfId="5" applyFont="1" applyBorder="1" applyAlignment="1" applyProtection="1">
      <alignment horizontal="center"/>
    </xf>
    <xf numFmtId="3" fontId="5" fillId="4" borderId="2" xfId="5" applyNumberFormat="1" applyFont="1" applyFill="1" applyBorder="1"/>
    <xf numFmtId="164" fontId="5" fillId="2" borderId="9" xfId="5" applyFont="1" applyFill="1" applyBorder="1" applyAlignment="1" applyProtection="1">
      <alignment horizontal="left"/>
    </xf>
    <xf numFmtId="164" fontId="5" fillId="2" borderId="11" xfId="5" applyFont="1" applyFill="1" applyBorder="1" applyAlignment="1" applyProtection="1">
      <alignment horizontal="left"/>
    </xf>
    <xf numFmtId="3" fontId="12" fillId="4" borderId="2" xfId="5" applyNumberFormat="1" applyFont="1" applyFill="1" applyBorder="1"/>
    <xf numFmtId="3" fontId="12" fillId="4" borderId="4" xfId="5" applyNumberFormat="1" applyFont="1" applyFill="1" applyBorder="1"/>
    <xf numFmtId="164" fontId="5" fillId="0" borderId="9" xfId="5" applyFont="1" applyBorder="1" applyAlignment="1" applyProtection="1">
      <alignment horizontal="left"/>
    </xf>
    <xf numFmtId="3" fontId="12" fillId="0" borderId="0" xfId="0" applyNumberFormat="1" applyFont="1" applyFill="1" applyBorder="1"/>
    <xf numFmtId="0" fontId="2" fillId="0" borderId="0" xfId="0" applyFont="1" applyFill="1" applyBorder="1" applyAlignment="1">
      <alignment horizontal="center"/>
    </xf>
    <xf numFmtId="4" fontId="2" fillId="0" borderId="0" xfId="0" applyNumberFormat="1" applyFont="1" applyFill="1" applyBorder="1"/>
    <xf numFmtId="0" fontId="12" fillId="0" borderId="12" xfId="0" applyFont="1" applyBorder="1"/>
    <xf numFmtId="0" fontId="12" fillId="0" borderId="13" xfId="0" applyFont="1" applyBorder="1"/>
    <xf numFmtId="0" fontId="12" fillId="0" borderId="14" xfId="0" applyFont="1" applyBorder="1"/>
    <xf numFmtId="0" fontId="12" fillId="0" borderId="15" xfId="0" applyFont="1" applyBorder="1"/>
    <xf numFmtId="0" fontId="12" fillId="0" borderId="10" xfId="0" applyFont="1" applyBorder="1"/>
    <xf numFmtId="0" fontId="12" fillId="0" borderId="6" xfId="0" applyFont="1" applyBorder="1"/>
    <xf numFmtId="0" fontId="12" fillId="0" borderId="16" xfId="0" applyFont="1" applyBorder="1"/>
    <xf numFmtId="0" fontId="12" fillId="0" borderId="7" xfId="0" applyFont="1" applyBorder="1"/>
    <xf numFmtId="0" fontId="12" fillId="0" borderId="12" xfId="0" applyFont="1" applyBorder="1" applyAlignment="1"/>
    <xf numFmtId="0" fontId="12" fillId="0" borderId="13" xfId="0" applyFont="1" applyBorder="1" applyAlignment="1"/>
    <xf numFmtId="0" fontId="12" fillId="0" borderId="13" xfId="0" applyFont="1" applyBorder="1" applyAlignment="1">
      <alignment horizontal="right" vertical="top" wrapText="1"/>
    </xf>
    <xf numFmtId="0" fontId="12" fillId="0" borderId="13" xfId="0" applyFont="1" applyBorder="1" applyAlignment="1">
      <alignment vertical="top" wrapText="1"/>
    </xf>
    <xf numFmtId="0" fontId="12" fillId="0" borderId="14" xfId="0" applyFont="1" applyBorder="1" applyAlignment="1">
      <alignment vertical="top" wrapText="1"/>
    </xf>
    <xf numFmtId="0" fontId="12" fillId="0" borderId="15" xfId="0" applyFont="1" applyBorder="1" applyAlignment="1"/>
    <xf numFmtId="0" fontId="12" fillId="0" borderId="0" xfId="0" applyFont="1" applyBorder="1" applyAlignment="1"/>
    <xf numFmtId="0" fontId="12" fillId="0" borderId="0" xfId="0" applyFont="1" applyBorder="1" applyAlignment="1">
      <alignment horizontal="left" wrapText="1"/>
    </xf>
    <xf numFmtId="0" fontId="12" fillId="0" borderId="10" xfId="0" applyFont="1" applyBorder="1" applyAlignment="1"/>
    <xf numFmtId="0" fontId="5" fillId="0" borderId="0" xfId="0" applyFont="1" applyFill="1" applyBorder="1" applyAlignment="1"/>
    <xf numFmtId="0" fontId="12" fillId="0" borderId="0" xfId="0" applyFont="1" applyFill="1" applyBorder="1" applyAlignment="1"/>
    <xf numFmtId="0" fontId="12" fillId="0" borderId="0" xfId="0" applyFont="1" applyFill="1" applyBorder="1" applyAlignment="1">
      <alignment horizontal="center"/>
    </xf>
    <xf numFmtId="0" fontId="5" fillId="0" borderId="0" xfId="0" applyFont="1" applyBorder="1" applyAlignment="1">
      <alignment horizontal="left" vertical="center" wrapText="1"/>
    </xf>
    <xf numFmtId="0" fontId="12" fillId="0" borderId="0" xfId="0" applyFont="1" applyBorder="1" applyAlignment="1" applyProtection="1">
      <alignment horizontal="left"/>
      <protection locked="0"/>
    </xf>
    <xf numFmtId="0" fontId="25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right" vertical="center"/>
    </xf>
    <xf numFmtId="0" fontId="15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 wrapText="1"/>
    </xf>
    <xf numFmtId="0" fontId="26" fillId="0" borderId="0" xfId="0" applyFont="1" applyBorder="1" applyAlignment="1">
      <alignment horizontal="left" vertical="center"/>
    </xf>
    <xf numFmtId="0" fontId="27" fillId="0" borderId="0" xfId="0" applyFont="1" applyBorder="1" applyAlignment="1">
      <alignment vertical="center"/>
    </xf>
    <xf numFmtId="0" fontId="28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 wrapText="1"/>
    </xf>
    <xf numFmtId="0" fontId="15" fillId="0" borderId="0" xfId="0" applyFont="1" applyBorder="1" applyAlignment="1"/>
    <xf numFmtId="0" fontId="12" fillId="3" borderId="0" xfId="0" applyFont="1" applyFill="1" applyBorder="1" applyAlignment="1"/>
    <xf numFmtId="0" fontId="12" fillId="8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12" fillId="0" borderId="0" xfId="0" applyFont="1" applyAlignment="1">
      <alignment horizontal="center"/>
    </xf>
    <xf numFmtId="49" fontId="12" fillId="0" borderId="0" xfId="0" applyNumberFormat="1" applyFont="1" applyAlignment="1">
      <alignment horizontal="center" vertical="top" wrapText="1"/>
    </xf>
    <xf numFmtId="0" fontId="17" fillId="0" borderId="0" xfId="0" applyFont="1"/>
    <xf numFmtId="0" fontId="12" fillId="0" borderId="0" xfId="0" applyFont="1" applyBorder="1" applyAlignment="1">
      <alignment vertical="top" wrapText="1"/>
    </xf>
    <xf numFmtId="0" fontId="12" fillId="0" borderId="10" xfId="0" applyFont="1" applyBorder="1" applyAlignment="1">
      <alignment vertical="top" wrapText="1"/>
    </xf>
    <xf numFmtId="0" fontId="12" fillId="0" borderId="16" xfId="0" applyFont="1" applyBorder="1" applyAlignment="1">
      <alignment horizontal="right" vertical="top" wrapText="1"/>
    </xf>
    <xf numFmtId="0" fontId="12" fillId="0" borderId="16" xfId="0" applyFont="1" applyBorder="1" applyAlignment="1">
      <alignment vertical="top" wrapText="1"/>
    </xf>
    <xf numFmtId="0" fontId="12" fillId="4" borderId="4" xfId="0" applyNumberFormat="1" applyFont="1" applyFill="1" applyBorder="1" applyAlignment="1">
      <alignment horizontal="right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2" fontId="1" fillId="0" borderId="16" xfId="0" applyNumberFormat="1" applyFont="1" applyBorder="1" applyAlignment="1">
      <alignment vertical="center"/>
    </xf>
    <xf numFmtId="0" fontId="12" fillId="0" borderId="8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 wrapText="1"/>
    </xf>
    <xf numFmtId="0" fontId="1" fillId="0" borderId="0" xfId="0" applyFont="1" applyBorder="1"/>
    <xf numFmtId="164" fontId="1" fillId="0" borderId="15" xfId="5" applyFont="1" applyBorder="1" applyAlignment="1" applyProtection="1">
      <alignment horizontal="left"/>
    </xf>
    <xf numFmtId="164" fontId="1" fillId="0" borderId="15" xfId="5" applyFont="1" applyBorder="1"/>
    <xf numFmtId="164" fontId="1" fillId="0" borderId="6" xfId="5" applyFont="1" applyBorder="1"/>
    <xf numFmtId="0" fontId="3" fillId="0" borderId="15" xfId="0" applyFont="1" applyFill="1" applyBorder="1" applyAlignment="1">
      <alignment horizontal="center" vertical="center" wrapText="1"/>
    </xf>
    <xf numFmtId="0" fontId="32" fillId="0" borderId="2" xfId="0" applyFont="1" applyBorder="1" applyAlignment="1" applyProtection="1">
      <alignment horizontal="right" vertical="center"/>
      <protection locked="0"/>
    </xf>
    <xf numFmtId="0" fontId="31" fillId="9" borderId="25" xfId="0" applyFont="1" applyFill="1" applyBorder="1" applyAlignment="1">
      <alignment horizontal="center" vertical="center" wrapText="1"/>
    </xf>
    <xf numFmtId="0" fontId="31" fillId="9" borderId="26" xfId="0" applyFont="1" applyFill="1" applyBorder="1" applyAlignment="1">
      <alignment horizontal="center" vertical="center" wrapText="1"/>
    </xf>
    <xf numFmtId="0" fontId="31" fillId="9" borderId="27" xfId="0" applyFont="1" applyFill="1" applyBorder="1" applyAlignment="1">
      <alignment horizontal="center" vertical="center" wrapText="1"/>
    </xf>
    <xf numFmtId="0" fontId="31" fillId="9" borderId="31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0" fillId="0" borderId="15" xfId="0" applyBorder="1"/>
    <xf numFmtId="0" fontId="0" fillId="0" borderId="10" xfId="0" applyBorder="1"/>
    <xf numFmtId="0" fontId="12" fillId="0" borderId="10" xfId="0" applyFont="1" applyFill="1" applyBorder="1" applyAlignment="1"/>
    <xf numFmtId="0" fontId="0" fillId="0" borderId="6" xfId="0" applyBorder="1"/>
    <xf numFmtId="0" fontId="0" fillId="0" borderId="16" xfId="0" applyBorder="1"/>
    <xf numFmtId="0" fontId="0" fillId="0" borderId="7" xfId="0" applyBorder="1"/>
    <xf numFmtId="0" fontId="5" fillId="0" borderId="13" xfId="0" applyFont="1" applyBorder="1"/>
    <xf numFmtId="0" fontId="5" fillId="0" borderId="10" xfId="0" applyFont="1" applyFill="1" applyBorder="1" applyAlignment="1">
      <alignment horizontal="center" vertical="center"/>
    </xf>
    <xf numFmtId="0" fontId="0" fillId="0" borderId="8" xfId="0" applyBorder="1"/>
    <xf numFmtId="0" fontId="5" fillId="0" borderId="0" xfId="0" applyFont="1" applyBorder="1" applyAlignment="1">
      <alignment vertical="top"/>
    </xf>
    <xf numFmtId="0" fontId="12" fillId="0" borderId="0" xfId="0" applyFont="1" applyBorder="1" applyAlignment="1">
      <alignment vertical="top"/>
    </xf>
    <xf numFmtId="0" fontId="12" fillId="3" borderId="13" xfId="0" applyFont="1" applyFill="1" applyBorder="1" applyAlignment="1"/>
    <xf numFmtId="0" fontId="0" fillId="0" borderId="13" xfId="0" applyBorder="1"/>
    <xf numFmtId="0" fontId="12" fillId="3" borderId="16" xfId="0" applyFont="1" applyFill="1" applyBorder="1" applyAlignment="1"/>
    <xf numFmtId="0" fontId="12" fillId="0" borderId="8" xfId="0" applyFont="1" applyBorder="1"/>
    <xf numFmtId="0" fontId="12" fillId="0" borderId="11" xfId="0" applyFont="1" applyBorder="1"/>
    <xf numFmtId="0" fontId="12" fillId="3" borderId="14" xfId="0" applyFont="1" applyFill="1" applyBorder="1" applyAlignment="1"/>
    <xf numFmtId="0" fontId="12" fillId="3" borderId="10" xfId="0" applyFont="1" applyFill="1" applyBorder="1" applyAlignment="1"/>
    <xf numFmtId="0" fontId="12" fillId="3" borderId="7" xfId="0" applyFont="1" applyFill="1" applyBorder="1" applyAlignment="1"/>
    <xf numFmtId="0" fontId="12" fillId="3" borderId="8" xfId="0" applyFont="1" applyFill="1" applyBorder="1" applyAlignment="1"/>
    <xf numFmtId="0" fontId="12" fillId="3" borderId="11" xfId="0" applyFont="1" applyFill="1" applyBorder="1" applyAlignment="1"/>
    <xf numFmtId="0" fontId="30" fillId="0" borderId="9" xfId="0" applyFont="1" applyFill="1" applyBorder="1" applyAlignment="1">
      <alignment vertical="center"/>
    </xf>
    <xf numFmtId="4" fontId="5" fillId="4" borderId="2" xfId="0" applyNumberFormat="1" applyFont="1" applyFill="1" applyBorder="1" applyAlignment="1">
      <alignment horizontal="right" vertical="center"/>
    </xf>
    <xf numFmtId="14" fontId="5" fillId="4" borderId="2" xfId="0" applyNumberFormat="1" applyFont="1" applyFill="1" applyBorder="1" applyAlignment="1">
      <alignment horizontal="left"/>
    </xf>
    <xf numFmtId="0" fontId="5" fillId="4" borderId="2" xfId="0" applyNumberFormat="1" applyFont="1" applyFill="1" applyBorder="1" applyAlignment="1">
      <alignment horizontal="left"/>
    </xf>
    <xf numFmtId="0" fontId="1" fillId="4" borderId="2" xfId="0" applyFont="1" applyFill="1" applyBorder="1" applyAlignment="1">
      <alignment vertical="center"/>
    </xf>
    <xf numFmtId="4" fontId="31" fillId="9" borderId="26" xfId="0" applyNumberFormat="1" applyFont="1" applyFill="1" applyBorder="1" applyAlignment="1">
      <alignment horizontal="right" vertical="center" wrapText="1"/>
    </xf>
    <xf numFmtId="4" fontId="31" fillId="9" borderId="27" xfId="0" applyNumberFormat="1" applyFont="1" applyFill="1" applyBorder="1" applyAlignment="1">
      <alignment horizontal="right" vertical="center" wrapText="1"/>
    </xf>
    <xf numFmtId="0" fontId="3" fillId="0" borderId="0" xfId="0" applyFont="1"/>
    <xf numFmtId="0" fontId="34" fillId="0" borderId="0" xfId="0" applyFont="1"/>
    <xf numFmtId="0" fontId="13" fillId="0" borderId="0" xfId="0" applyFont="1"/>
    <xf numFmtId="0" fontId="1" fillId="4" borderId="9" xfId="0" applyFont="1" applyFill="1" applyBorder="1" applyAlignment="1">
      <alignment horizontal="left" vertical="center"/>
    </xf>
    <xf numFmtId="0" fontId="12" fillId="4" borderId="8" xfId="0" applyFont="1" applyFill="1" applyBorder="1" applyAlignment="1">
      <alignment horizontal="left" vertical="center"/>
    </xf>
    <xf numFmtId="0" fontId="12" fillId="4" borderId="11" xfId="0" applyFont="1" applyFill="1" applyBorder="1" applyAlignment="1">
      <alignment horizontal="left" vertical="center"/>
    </xf>
    <xf numFmtId="0" fontId="5" fillId="0" borderId="0" xfId="0" applyFont="1" applyBorder="1" applyAlignment="1">
      <alignment vertical="top" wrapText="1"/>
    </xf>
    <xf numFmtId="0" fontId="12" fillId="0" borderId="0" xfId="0" applyFont="1" applyBorder="1" applyAlignment="1">
      <alignment vertical="top" wrapText="1"/>
    </xf>
    <xf numFmtId="0" fontId="23" fillId="0" borderId="15" xfId="0" applyFont="1" applyBorder="1" applyAlignment="1">
      <alignment horizontal="center"/>
    </xf>
    <xf numFmtId="0" fontId="23" fillId="0" borderId="0" xfId="0" applyFont="1" applyBorder="1" applyAlignment="1">
      <alignment horizontal="center"/>
    </xf>
    <xf numFmtId="0" fontId="23" fillId="0" borderId="10" xfId="0" applyFont="1" applyBorder="1" applyAlignment="1">
      <alignment horizontal="center"/>
    </xf>
    <xf numFmtId="2" fontId="23" fillId="0" borderId="12" xfId="0" applyNumberFormat="1" applyFont="1" applyBorder="1" applyAlignment="1">
      <alignment horizontal="center" vertical="center" wrapText="1"/>
    </xf>
    <xf numFmtId="2" fontId="24" fillId="0" borderId="13" xfId="0" applyNumberFormat="1" applyFont="1" applyBorder="1" applyAlignment="1">
      <alignment horizontal="center" vertical="center" wrapText="1"/>
    </xf>
    <xf numFmtId="2" fontId="24" fillId="0" borderId="14" xfId="0" applyNumberFormat="1" applyFont="1" applyBorder="1" applyAlignment="1">
      <alignment horizontal="center" vertical="center" wrapText="1"/>
    </xf>
    <xf numFmtId="2" fontId="24" fillId="0" borderId="15" xfId="0" applyNumberFormat="1" applyFont="1" applyBorder="1" applyAlignment="1">
      <alignment horizontal="center" vertical="center" wrapText="1"/>
    </xf>
    <xf numFmtId="2" fontId="24" fillId="0" borderId="0" xfId="0" applyNumberFormat="1" applyFont="1" applyAlignment="1">
      <alignment horizontal="center" vertical="center" wrapText="1"/>
    </xf>
    <xf numFmtId="2" fontId="24" fillId="0" borderId="10" xfId="0" applyNumberFormat="1" applyFont="1" applyBorder="1" applyAlignment="1">
      <alignment horizontal="center" vertical="center" wrapText="1"/>
    </xf>
    <xf numFmtId="2" fontId="24" fillId="0" borderId="6" xfId="0" applyNumberFormat="1" applyFont="1" applyBorder="1" applyAlignment="1">
      <alignment horizontal="center" vertical="center" wrapText="1"/>
    </xf>
    <xf numFmtId="2" fontId="24" fillId="0" borderId="16" xfId="0" applyNumberFormat="1" applyFont="1" applyBorder="1" applyAlignment="1">
      <alignment horizontal="center" vertical="center" wrapText="1"/>
    </xf>
    <xf numFmtId="2" fontId="24" fillId="0" borderId="7" xfId="0" applyNumberFormat="1" applyFont="1" applyBorder="1" applyAlignment="1">
      <alignment horizontal="center" vertical="center" wrapText="1"/>
    </xf>
    <xf numFmtId="0" fontId="12" fillId="4" borderId="9" xfId="0" applyFont="1" applyFill="1" applyBorder="1" applyAlignment="1">
      <alignment horizontal="center" vertical="center" wrapText="1"/>
    </xf>
    <xf numFmtId="0" fontId="12" fillId="4" borderId="8" xfId="0" applyFont="1" applyFill="1" applyBorder="1" applyAlignment="1">
      <alignment horizontal="center" vertical="center" wrapText="1"/>
    </xf>
    <xf numFmtId="0" fontId="12" fillId="4" borderId="11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2" fontId="23" fillId="0" borderId="9" xfId="0" applyNumberFormat="1" applyFont="1" applyBorder="1" applyAlignment="1">
      <alignment horizontal="center" vertical="center"/>
    </xf>
    <xf numFmtId="2" fontId="23" fillId="0" borderId="8" xfId="0" applyNumberFormat="1" applyFont="1" applyBorder="1" applyAlignment="1">
      <alignment horizontal="center" vertical="center"/>
    </xf>
    <xf numFmtId="2" fontId="23" fillId="0" borderId="11" xfId="0" applyNumberFormat="1" applyFont="1" applyBorder="1" applyAlignment="1">
      <alignment horizontal="center" vertical="center"/>
    </xf>
    <xf numFmtId="0" fontId="31" fillId="9" borderId="28" xfId="0" applyFont="1" applyFill="1" applyBorder="1" applyAlignment="1">
      <alignment horizontal="center" vertical="center" wrapText="1"/>
    </xf>
    <xf numFmtId="0" fontId="31" fillId="9" borderId="29" xfId="0" applyFont="1" applyFill="1" applyBorder="1" applyAlignment="1">
      <alignment horizontal="center" vertical="center" wrapText="1"/>
    </xf>
    <xf numFmtId="0" fontId="31" fillId="9" borderId="30" xfId="0" applyFont="1" applyFill="1" applyBorder="1" applyAlignment="1">
      <alignment horizontal="center" vertical="center" wrapText="1"/>
    </xf>
    <xf numFmtId="0" fontId="31" fillId="9" borderId="12" xfId="0" applyFont="1" applyFill="1" applyBorder="1" applyAlignment="1">
      <alignment horizontal="center" vertical="center" wrapText="1"/>
    </xf>
    <xf numFmtId="0" fontId="31" fillId="9" borderId="14" xfId="0" applyFont="1" applyFill="1" applyBorder="1" applyAlignment="1">
      <alignment horizontal="center" vertical="center" wrapText="1"/>
    </xf>
    <xf numFmtId="0" fontId="31" fillId="9" borderId="6" xfId="0" applyFont="1" applyFill="1" applyBorder="1" applyAlignment="1">
      <alignment horizontal="center" vertical="center" wrapText="1"/>
    </xf>
    <xf numFmtId="0" fontId="31" fillId="9" borderId="7" xfId="0" applyFont="1" applyFill="1" applyBorder="1" applyAlignment="1">
      <alignment horizontal="center" vertical="center" wrapText="1"/>
    </xf>
    <xf numFmtId="0" fontId="31" fillId="9" borderId="3" xfId="0" applyFont="1" applyFill="1" applyBorder="1" applyAlignment="1">
      <alignment horizontal="center" vertical="center" wrapText="1"/>
    </xf>
    <xf numFmtId="0" fontId="31" fillId="9" borderId="5" xfId="0" applyFont="1" applyFill="1" applyBorder="1" applyAlignment="1">
      <alignment horizontal="center" vertical="center" wrapText="1"/>
    </xf>
    <xf numFmtId="0" fontId="12" fillId="0" borderId="0" xfId="0" applyFont="1" applyBorder="1" applyAlignment="1" applyProtection="1">
      <alignment horizontal="left"/>
      <protection locked="0"/>
    </xf>
    <xf numFmtId="0" fontId="5" fillId="0" borderId="0" xfId="0" applyFont="1" applyFill="1" applyBorder="1" applyAlignment="1">
      <alignment horizontal="left"/>
    </xf>
    <xf numFmtId="164" fontId="14" fillId="5" borderId="3" xfId="6" applyFont="1" applyFill="1" applyBorder="1" applyAlignment="1">
      <alignment horizontal="left" vertical="top"/>
    </xf>
    <xf numFmtId="164" fontId="14" fillId="5" borderId="5" xfId="6" applyFont="1" applyFill="1" applyBorder="1" applyAlignment="1">
      <alignment horizontal="left" vertical="top"/>
    </xf>
    <xf numFmtId="164" fontId="14" fillId="5" borderId="12" xfId="6" applyFont="1" applyFill="1" applyBorder="1" applyAlignment="1">
      <alignment horizontal="left" vertical="top"/>
    </xf>
    <xf numFmtId="164" fontId="14" fillId="5" borderId="13" xfId="6" applyFont="1" applyFill="1" applyBorder="1" applyAlignment="1">
      <alignment horizontal="left" vertical="top"/>
    </xf>
    <xf numFmtId="164" fontId="14" fillId="5" borderId="14" xfId="6" applyFont="1" applyFill="1" applyBorder="1" applyAlignment="1">
      <alignment horizontal="left" vertical="top"/>
    </xf>
    <xf numFmtId="164" fontId="14" fillId="5" borderId="6" xfId="6" applyFont="1" applyFill="1" applyBorder="1" applyAlignment="1">
      <alignment horizontal="left" vertical="top"/>
    </xf>
    <xf numFmtId="164" fontId="14" fillId="5" borderId="16" xfId="6" applyFont="1" applyFill="1" applyBorder="1" applyAlignment="1">
      <alignment horizontal="left" vertical="top"/>
    </xf>
    <xf numFmtId="164" fontId="14" fillId="5" borderId="7" xfId="6" applyFont="1" applyFill="1" applyBorder="1" applyAlignment="1">
      <alignment horizontal="left" vertical="top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7" fillId="7" borderId="0" xfId="0" applyFont="1" applyFill="1" applyAlignment="1">
      <alignment horizontal="center" vertical="center"/>
    </xf>
    <xf numFmtId="0" fontId="3" fillId="6" borderId="2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33" fillId="0" borderId="9" xfId="0" applyFont="1" applyBorder="1" applyAlignment="1">
      <alignment horizontal="left" vertical="center"/>
    </xf>
    <xf numFmtId="0" fontId="33" fillId="0" borderId="8" xfId="0" applyFont="1" applyBorder="1" applyAlignment="1">
      <alignment horizontal="left" vertical="center"/>
    </xf>
    <xf numFmtId="0" fontId="33" fillId="0" borderId="11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9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22" fillId="0" borderId="16" xfId="0" applyFont="1" applyBorder="1" applyAlignment="1">
      <alignment horizontal="center" vertical="top" wrapText="1"/>
    </xf>
    <xf numFmtId="164" fontId="5" fillId="0" borderId="2" xfId="5" applyFont="1" applyBorder="1" applyAlignment="1" applyProtection="1">
      <alignment horizontal="center"/>
    </xf>
    <xf numFmtId="0" fontId="3" fillId="4" borderId="2" xfId="0" applyFont="1" applyFill="1" applyBorder="1" applyAlignment="1">
      <alignment horizontal="center"/>
    </xf>
    <xf numFmtId="0" fontId="21" fillId="0" borderId="24" xfId="0" applyFont="1" applyBorder="1" applyAlignment="1">
      <alignment horizontal="left" vertical="center" wrapText="1"/>
    </xf>
    <xf numFmtId="0" fontId="12" fillId="0" borderId="23" xfId="0" applyFont="1" applyBorder="1" applyAlignment="1">
      <alignment horizontal="center"/>
    </xf>
    <xf numFmtId="0" fontId="12" fillId="0" borderId="0" xfId="0" applyFont="1" applyAlignment="1">
      <alignment horizontal="justify" vertical="top" wrapText="1"/>
    </xf>
    <xf numFmtId="0" fontId="12" fillId="0" borderId="0" xfId="0" applyFont="1" applyAlignment="1">
      <alignment horizontal="left" vertical="top" wrapText="1"/>
    </xf>
    <xf numFmtId="0" fontId="1" fillId="3" borderId="0" xfId="0" applyFont="1" applyFill="1" applyAlignment="1">
      <alignment horizontal="justify" vertical="top" wrapText="1"/>
    </xf>
    <xf numFmtId="0" fontId="12" fillId="3" borderId="0" xfId="0" applyFont="1" applyFill="1" applyAlignment="1">
      <alignment horizontal="justify" vertical="top" wrapText="1"/>
    </xf>
    <xf numFmtId="0" fontId="1" fillId="0" borderId="0" xfId="0" applyFont="1" applyAlignment="1">
      <alignment wrapText="1"/>
    </xf>
    <xf numFmtId="0" fontId="35" fillId="0" borderId="0" xfId="0" applyFont="1" applyAlignment="1">
      <alignment horizontal="justify" vertical="center" wrapText="1"/>
    </xf>
    <xf numFmtId="4" fontId="2" fillId="4" borderId="4" xfId="0" applyNumberFormat="1" applyFont="1" applyFill="1" applyBorder="1"/>
    <xf numFmtId="4" fontId="2" fillId="4" borderId="5" xfId="0" applyNumberFormat="1" applyFont="1" applyFill="1" applyBorder="1"/>
    <xf numFmtId="0" fontId="1" fillId="0" borderId="0" xfId="0" applyFont="1" applyAlignment="1">
      <alignment horizontal="justify" vertical="top" wrapText="1"/>
    </xf>
    <xf numFmtId="4" fontId="32" fillId="10" borderId="2" xfId="0" applyNumberFormat="1" applyFont="1" applyFill="1" applyBorder="1" applyAlignment="1" applyProtection="1">
      <alignment vertical="center"/>
      <protection locked="0"/>
    </xf>
    <xf numFmtId="0" fontId="32" fillId="10" borderId="2" xfId="0" applyFont="1" applyFill="1" applyBorder="1" applyAlignment="1" applyProtection="1">
      <alignment vertical="center"/>
      <protection locked="0"/>
    </xf>
    <xf numFmtId="0" fontId="32" fillId="10" borderId="2" xfId="0" applyFont="1" applyFill="1" applyBorder="1" applyAlignment="1" applyProtection="1">
      <alignment horizontal="center" vertical="center"/>
      <protection locked="0"/>
    </xf>
  </cellXfs>
  <cellStyles count="9">
    <cellStyle name="Euro" xfId="1" xr:uid="{00000000-0005-0000-0000-000000000000}"/>
    <cellStyle name="Hyperlink_Relatório Auditoria Final1" xfId="2" xr:uid="{00000000-0005-0000-0000-000001000000}"/>
    <cellStyle name="Normal" xfId="0" builtinId="0"/>
    <cellStyle name="Normal 2" xfId="3" xr:uid="{00000000-0005-0000-0000-000003000000}"/>
    <cellStyle name="Normal 3" xfId="4" xr:uid="{00000000-0005-0000-0000-000004000000}"/>
    <cellStyle name="Normal_Quadro5" xfId="5" xr:uid="{00000000-0005-0000-0000-000005000000}"/>
    <cellStyle name="Normal_Quadro7" xfId="6" xr:uid="{00000000-0005-0000-0000-000006000000}"/>
    <cellStyle name="Percentagem 2" xfId="7" xr:uid="{00000000-0005-0000-0000-000008000000}"/>
    <cellStyle name="Total 2" xfId="8" xr:uid="{00000000-0005-0000-0000-000009000000}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152400</xdr:colOff>
      <xdr:row>3</xdr:row>
      <xdr:rowOff>91440</xdr:rowOff>
    </xdr:from>
    <xdr:to>
      <xdr:col>10</xdr:col>
      <xdr:colOff>480060</xdr:colOff>
      <xdr:row>7</xdr:row>
      <xdr:rowOff>68580</xdr:rowOff>
    </xdr:to>
    <xdr:pic>
      <xdr:nvPicPr>
        <xdr:cNvPr id="4128" name="Imagem 2">
          <a:extLst>
            <a:ext uri="{FF2B5EF4-FFF2-40B4-BE49-F238E27FC236}">
              <a16:creationId xmlns:a16="http://schemas.microsoft.com/office/drawing/2014/main" id="{00000000-0008-0000-0000-0000201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594360"/>
          <a:ext cx="2110740" cy="746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586740</xdr:colOff>
      <xdr:row>0</xdr:row>
      <xdr:rowOff>114300</xdr:rowOff>
    </xdr:from>
    <xdr:to>
      <xdr:col>11</xdr:col>
      <xdr:colOff>411480</xdr:colOff>
      <xdr:row>4</xdr:row>
      <xdr:rowOff>60960</xdr:rowOff>
    </xdr:to>
    <xdr:pic>
      <xdr:nvPicPr>
        <xdr:cNvPr id="11279" name="Imagem 2">
          <a:extLst>
            <a:ext uri="{FF2B5EF4-FFF2-40B4-BE49-F238E27FC236}">
              <a16:creationId xmlns:a16="http://schemas.microsoft.com/office/drawing/2014/main" id="{00000000-0008-0000-0C00-00000F2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85460" y="114300"/>
          <a:ext cx="1699260" cy="617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45720</xdr:colOff>
      <xdr:row>3</xdr:row>
      <xdr:rowOff>34290</xdr:rowOff>
    </xdr:from>
    <xdr:to>
      <xdr:col>10</xdr:col>
      <xdr:colOff>182880</xdr:colOff>
      <xdr:row>6</xdr:row>
      <xdr:rowOff>176530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36895" y="862965"/>
          <a:ext cx="1651635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270510</xdr:colOff>
      <xdr:row>3</xdr:row>
      <xdr:rowOff>45720</xdr:rowOff>
    </xdr:from>
    <xdr:to>
      <xdr:col>10</xdr:col>
      <xdr:colOff>207645</xdr:colOff>
      <xdr:row>7</xdr:row>
      <xdr:rowOff>1270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85285" y="874395"/>
          <a:ext cx="1632585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26670</xdr:colOff>
      <xdr:row>13</xdr:row>
      <xdr:rowOff>26670</xdr:rowOff>
    </xdr:from>
    <xdr:to>
      <xdr:col>39</xdr:col>
      <xdr:colOff>0</xdr:colOff>
      <xdr:row>78</xdr:row>
      <xdr:rowOff>1</xdr:rowOff>
    </xdr:to>
    <xdr:sp macro="" textlink="">
      <xdr:nvSpPr>
        <xdr:cNvPr id="5124" name="Rectangle 4">
          <a:extLst>
            <a:ext uri="{FF2B5EF4-FFF2-40B4-BE49-F238E27FC236}">
              <a16:creationId xmlns:a16="http://schemas.microsoft.com/office/drawing/2014/main" id="{00000000-0008-0000-0300-000004140000}"/>
            </a:ext>
          </a:extLst>
        </xdr:cNvPr>
        <xdr:cNvSpPr>
          <a:spLocks noChangeArrowheads="1"/>
        </xdr:cNvSpPr>
      </xdr:nvSpPr>
      <xdr:spPr bwMode="auto">
        <a:xfrm>
          <a:off x="140970" y="2708910"/>
          <a:ext cx="7517130" cy="9018271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18288" tIns="0" rIns="0" bIns="0" anchor="t" upright="1"/>
        <a:lstStyle/>
        <a:p>
          <a:pPr algn="just" rtl="0">
            <a:defRPr sz="1000"/>
          </a:pPr>
          <a:endParaRPr lang="pt-PT"/>
        </a:p>
      </xdr:txBody>
    </xdr:sp>
    <xdr:clientData/>
  </xdr:twoCellAnchor>
  <xdr:twoCellAnchor editAs="oneCell">
    <xdr:from>
      <xdr:col>1</xdr:col>
      <xdr:colOff>106680</xdr:colOff>
      <xdr:row>3</xdr:row>
      <xdr:rowOff>220980</xdr:rowOff>
    </xdr:from>
    <xdr:to>
      <xdr:col>10</xdr:col>
      <xdr:colOff>7620</xdr:colOff>
      <xdr:row>7</xdr:row>
      <xdr:rowOff>60960</xdr:rowOff>
    </xdr:to>
    <xdr:pic>
      <xdr:nvPicPr>
        <xdr:cNvPr id="5147" name="Imagem 4">
          <a:extLst>
            <a:ext uri="{FF2B5EF4-FFF2-40B4-BE49-F238E27FC236}">
              <a16:creationId xmlns:a16="http://schemas.microsoft.com/office/drawing/2014/main" id="{00000000-0008-0000-0300-00001B1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0980" y="1226820"/>
          <a:ext cx="172974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541020</xdr:colOff>
      <xdr:row>1</xdr:row>
      <xdr:rowOff>53340</xdr:rowOff>
    </xdr:from>
    <xdr:to>
      <xdr:col>18</xdr:col>
      <xdr:colOff>495300</xdr:colOff>
      <xdr:row>2</xdr:row>
      <xdr:rowOff>495300</xdr:rowOff>
    </xdr:to>
    <xdr:pic>
      <xdr:nvPicPr>
        <xdr:cNvPr id="10269" name="Imagem 2">
          <a:extLst>
            <a:ext uri="{FF2B5EF4-FFF2-40B4-BE49-F238E27FC236}">
              <a16:creationId xmlns:a16="http://schemas.microsoft.com/office/drawing/2014/main" id="{00000000-0008-0000-0600-00001D2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59640" y="563880"/>
          <a:ext cx="169164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609600</xdr:colOff>
      <xdr:row>1</xdr:row>
      <xdr:rowOff>129540</xdr:rowOff>
    </xdr:from>
    <xdr:to>
      <xdr:col>7</xdr:col>
      <xdr:colOff>2308860</xdr:colOff>
      <xdr:row>5</xdr:row>
      <xdr:rowOff>68580</xdr:rowOff>
    </xdr:to>
    <xdr:pic>
      <xdr:nvPicPr>
        <xdr:cNvPr id="1042" name="Imagem 2">
          <a:extLst>
            <a:ext uri="{FF2B5EF4-FFF2-40B4-BE49-F238E27FC236}">
              <a16:creationId xmlns:a16="http://schemas.microsoft.com/office/drawing/2014/main" id="{00000000-0008-0000-0400-000012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5500" y="800100"/>
          <a:ext cx="169926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693420</xdr:colOff>
      <xdr:row>1</xdr:row>
      <xdr:rowOff>0</xdr:rowOff>
    </xdr:from>
    <xdr:to>
      <xdr:col>6</xdr:col>
      <xdr:colOff>1059180</xdr:colOff>
      <xdr:row>4</xdr:row>
      <xdr:rowOff>97791</xdr:rowOff>
    </xdr:to>
    <xdr:pic>
      <xdr:nvPicPr>
        <xdr:cNvPr id="15373" name="Imagem 2">
          <a:extLst>
            <a:ext uri="{FF2B5EF4-FFF2-40B4-BE49-F238E27FC236}">
              <a16:creationId xmlns:a16="http://schemas.microsoft.com/office/drawing/2014/main" id="{00000000-0008-0000-0500-00000D3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41080" y="815340"/>
          <a:ext cx="169926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2964180</xdr:colOff>
      <xdr:row>1</xdr:row>
      <xdr:rowOff>121920</xdr:rowOff>
    </xdr:from>
    <xdr:to>
      <xdr:col>2</xdr:col>
      <xdr:colOff>1325880</xdr:colOff>
      <xdr:row>5</xdr:row>
      <xdr:rowOff>15240</xdr:rowOff>
    </xdr:to>
    <xdr:pic>
      <xdr:nvPicPr>
        <xdr:cNvPr id="8207" name="Imagem 3">
          <a:extLst>
            <a:ext uri="{FF2B5EF4-FFF2-40B4-BE49-F238E27FC236}">
              <a16:creationId xmlns:a16="http://schemas.microsoft.com/office/drawing/2014/main" id="{00000000-0008-0000-0700-00000F2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30980" y="594360"/>
          <a:ext cx="1699260" cy="601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228600</xdr:colOff>
      <xdr:row>1</xdr:row>
      <xdr:rowOff>76200</xdr:rowOff>
    </xdr:from>
    <xdr:to>
      <xdr:col>11</xdr:col>
      <xdr:colOff>678180</xdr:colOff>
      <xdr:row>5</xdr:row>
      <xdr:rowOff>15240</xdr:rowOff>
    </xdr:to>
    <xdr:pic>
      <xdr:nvPicPr>
        <xdr:cNvPr id="7183" name="Imagem 2">
          <a:extLst>
            <a:ext uri="{FF2B5EF4-FFF2-40B4-BE49-F238E27FC236}">
              <a16:creationId xmlns:a16="http://schemas.microsoft.com/office/drawing/2014/main" id="{00000000-0008-0000-0B00-00000F1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44540" y="243840"/>
          <a:ext cx="169926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apmeipt-my.sharepoint.com/Documents%20and%20Settings/tcosta/My%20Documents/Geral/Prop%20de%20Encerramento%20V3-Empresa-ddmmmaa-Iniciais1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apmeipt-my.sharepoint.com/Fernando/3%20A%20Encerramento/General%20Cable/Final/FICHA_GC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Proposta%20de%20Decisao%20%20SIME%20B%20V2-Empresa-ddmmmaa-Iniciais1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jrg\fe\FE25\F2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lp"/>
      <sheetName val="ERROS &amp; INFORMAÇÕES"/>
      <sheetName val="Despachos "/>
      <sheetName val="Resumo Qual"/>
      <sheetName val="Resumo Quant"/>
      <sheetName val="Resumo do Projecto"/>
      <sheetName val="Anomalias FEDER"/>
      <sheetName val="Anomalias FSE"/>
      <sheetName val="Observações"/>
      <sheetName val="Par_Maj_Cond"/>
      <sheetName val="Incentivo - Gr. I"/>
      <sheetName val="Incentivo - Gr. I (cont.)"/>
      <sheetName val="Incentivo - Gr. II"/>
      <sheetName val="Incentivo - Gr. III"/>
      <sheetName val="Plano Utilização"/>
      <sheetName val="ESB"/>
      <sheetName val="VE - A &amp; C"/>
      <sheetName val="VE - B Realizada"/>
      <sheetName val="PlanoFinanc"/>
      <sheetName val="Operações Por Liquidar"/>
      <sheetName val="Plano de Investimento"/>
      <sheetName val="Plano de Investimento Bas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a"/>
      <sheetName val="TE-A2; A3B"/>
      <sheetName val="TE M A3"/>
      <sheetName val="Q1"/>
      <sheetName val="Q1 Aux."/>
      <sheetName val="Códigos"/>
      <sheetName val="Q2"/>
      <sheetName val="Q3"/>
      <sheetName val="Q4"/>
      <sheetName val="Q7-Q8"/>
      <sheetName val="Q5-Q6"/>
      <sheetName val="Q9"/>
      <sheetName val="Q10"/>
      <sheetName val="Q11"/>
      <sheetName val="Q1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lp"/>
      <sheetName val="ERROS &amp; INFORMAÇÕES"/>
      <sheetName val="Despachos "/>
      <sheetName val="Capa"/>
      <sheetName val="Maj_Cond_RazNEleg"/>
      <sheetName val="Resumo do Projecto"/>
      <sheetName val="Incentivo - Gr. I"/>
      <sheetName val="Incentivo - Gr. I (cont.)"/>
      <sheetName val="Resumo Incentivo - Gr. II."/>
      <sheetName val="Incentivo - Gr. II.1"/>
      <sheetName val="Incentivo - Gr. II.2"/>
      <sheetName val="Incentivo - Gr. II.3"/>
      <sheetName val="Incentivo - Gr. III"/>
      <sheetName val="Promotor"/>
      <sheetName val="Projecto"/>
      <sheetName val="Condições Eleg."/>
      <sheetName val="ESB"/>
      <sheetName val="NOTIFICAÇÃO"/>
      <sheetName val="PlanoUtilização-ESB"/>
      <sheetName val="AnáliseIC"/>
      <sheetName val="Plano de Reembolso"/>
      <sheetName val="ValiaEconómicaIC"/>
      <sheetName val="PlanoFinancIC"/>
      <sheetName val="Plano de Investimento"/>
      <sheetName val="Plano de Investimento Base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 refreshError="1"/>
      <sheetData sheetId="8"/>
      <sheetData sheetId="9"/>
      <sheetData sheetId="10"/>
      <sheetData sheetId="11"/>
      <sheetData sheetId="12"/>
      <sheetData sheetId="13" refreshError="1"/>
      <sheetData sheetId="14" refreshError="1"/>
      <sheetData sheetId="15" refreshError="1"/>
      <sheetData sheetId="16"/>
      <sheetData sheetId="17" refreshError="1"/>
      <sheetData sheetId="18" refreshError="1"/>
      <sheetData sheetId="19"/>
      <sheetData sheetId="20" refreshError="1"/>
      <sheetData sheetId="21"/>
      <sheetData sheetId="22" refreshError="1"/>
      <sheetData sheetId="23" refreshError="1"/>
      <sheetData sheetId="2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sto"/>
      <sheetName val="F1"/>
      <sheetName val="F2"/>
      <sheetName val="F3"/>
      <sheetName val="F4"/>
      <sheetName val="F5"/>
      <sheetName val="F6"/>
      <sheetName val="F7"/>
      <sheetName val="F8"/>
      <sheetName val="F9"/>
      <sheetName val="F10"/>
      <sheetName val="F11"/>
      <sheetName val="F12"/>
      <sheetName val="F13"/>
      <sheetName val="A15"/>
      <sheetName val="A16"/>
      <sheetName val="Anexos"/>
      <sheetName val="X"/>
      <sheetName val="Tabelas"/>
      <sheetName val="Daten -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1">
          <cell r="F1" t="str">
            <v/>
          </cell>
          <cell r="G1" t="str">
            <v/>
          </cell>
          <cell r="H1" t="str">
            <v/>
          </cell>
          <cell r="J1" t="str">
            <v/>
          </cell>
          <cell r="K1" t="str">
            <v xml:space="preserve"> </v>
          </cell>
          <cell r="AD1" t="str">
            <v/>
          </cell>
          <cell r="AE1" t="str">
            <v/>
          </cell>
          <cell r="AH1" t="str">
            <v/>
          </cell>
          <cell r="AI1" t="str">
            <v/>
          </cell>
        </row>
        <row r="2">
          <cell r="F2" t="str">
            <v>1401</v>
          </cell>
          <cell r="G2" t="str">
            <v>Abrantes</v>
          </cell>
          <cell r="H2">
            <v>10304</v>
          </cell>
          <cell r="J2" t="str">
            <v>01111</v>
          </cell>
          <cell r="K2" t="str">
            <v>Cerealicultura</v>
          </cell>
          <cell r="AD2" t="str">
            <v>01</v>
          </cell>
          <cell r="AE2" t="str">
            <v>Aveiro</v>
          </cell>
          <cell r="AH2" t="str">
            <v>101</v>
          </cell>
          <cell r="AI2" t="str">
            <v>Sociedade anónima</v>
          </cell>
        </row>
        <row r="3">
          <cell r="F3" t="str">
            <v>0101</v>
          </cell>
          <cell r="G3" t="str">
            <v>Águeda</v>
          </cell>
          <cell r="H3">
            <v>10201</v>
          </cell>
          <cell r="J3" t="str">
            <v>01112</v>
          </cell>
          <cell r="K3" t="str">
            <v>Culturas agrícolas, ne</v>
          </cell>
          <cell r="AD3" t="str">
            <v>02</v>
          </cell>
          <cell r="AE3" t="str">
            <v>Beja</v>
          </cell>
          <cell r="AH3" t="str">
            <v>102</v>
          </cell>
          <cell r="AI3" t="str">
            <v>Sociedade por quotas</v>
          </cell>
        </row>
        <row r="4">
          <cell r="F4" t="str">
            <v>0901</v>
          </cell>
          <cell r="G4" t="str">
            <v>Aguiar da Beira</v>
          </cell>
          <cell r="H4">
            <v>10205</v>
          </cell>
          <cell r="J4" t="str">
            <v>01120</v>
          </cell>
          <cell r="K4" t="str">
            <v>Horticultura, especialidades hortícolas e prod. de viveiro</v>
          </cell>
          <cell r="AD4" t="str">
            <v>03</v>
          </cell>
          <cell r="AE4" t="str">
            <v>Braga</v>
          </cell>
          <cell r="AH4" t="str">
            <v>103</v>
          </cell>
          <cell r="AI4" t="str">
            <v>Sociedade em comandita</v>
          </cell>
        </row>
        <row r="5">
          <cell r="F5" t="str">
            <v>0701</v>
          </cell>
          <cell r="G5" t="str">
            <v>Alandroal</v>
          </cell>
          <cell r="H5">
            <v>10403</v>
          </cell>
          <cell r="J5" t="str">
            <v>01131</v>
          </cell>
          <cell r="K5" t="str">
            <v>Fruticultura</v>
          </cell>
          <cell r="AD5" t="str">
            <v>04</v>
          </cell>
          <cell r="AE5" t="str">
            <v>Braganca</v>
          </cell>
          <cell r="AH5" t="str">
            <v>104</v>
          </cell>
          <cell r="AI5" t="str">
            <v>Sociedade unipessoal p/ quotas</v>
          </cell>
        </row>
        <row r="6">
          <cell r="F6" t="str">
            <v>0102</v>
          </cell>
          <cell r="G6" t="str">
            <v>Albergaria-a-Velha</v>
          </cell>
          <cell r="H6">
            <v>10201</v>
          </cell>
          <cell r="J6" t="str">
            <v>01132</v>
          </cell>
          <cell r="K6" t="str">
            <v>Viticultura</v>
          </cell>
          <cell r="AD6" t="str">
            <v>05</v>
          </cell>
          <cell r="AE6" t="str">
            <v>Castelo Branco</v>
          </cell>
          <cell r="AH6" t="str">
            <v>105</v>
          </cell>
          <cell r="AI6" t="str">
            <v>Sociedade em nome colectivo</v>
          </cell>
        </row>
        <row r="7">
          <cell r="F7" t="str">
            <v>0801</v>
          </cell>
          <cell r="G7" t="str">
            <v>Albufeira</v>
          </cell>
          <cell r="H7">
            <v>10501</v>
          </cell>
          <cell r="J7" t="str">
            <v>01133</v>
          </cell>
          <cell r="K7" t="str">
            <v>Olivicultura</v>
          </cell>
          <cell r="AD7" t="str">
            <v>06</v>
          </cell>
          <cell r="AE7" t="str">
            <v>Coimbra</v>
          </cell>
          <cell r="AH7" t="str">
            <v>106</v>
          </cell>
          <cell r="AI7" t="str">
            <v>Cooperativas</v>
          </cell>
        </row>
        <row r="8">
          <cell r="F8" t="str">
            <v>1501</v>
          </cell>
          <cell r="G8" t="str">
            <v>Alcacér do Sal</v>
          </cell>
          <cell r="H8">
            <v>10401</v>
          </cell>
          <cell r="J8" t="str">
            <v>01134</v>
          </cell>
          <cell r="K8" t="str">
            <v>Culturas destinadas à preparação de bebidas e de especiarias</v>
          </cell>
          <cell r="AD8" t="str">
            <v>08</v>
          </cell>
          <cell r="AE8" t="str">
            <v>Faro</v>
          </cell>
          <cell r="AH8" t="str">
            <v>107</v>
          </cell>
          <cell r="AI8" t="str">
            <v>Associação s/ fins lucrativos</v>
          </cell>
        </row>
        <row r="9">
          <cell r="F9" t="str">
            <v>1402</v>
          </cell>
          <cell r="G9" t="str">
            <v>Alcanena</v>
          </cell>
          <cell r="H9">
            <v>10304</v>
          </cell>
          <cell r="J9" t="str">
            <v>01220</v>
          </cell>
          <cell r="K9" t="str">
            <v>Criação de gado ovino, caprino, cavalar, asinino e muar</v>
          </cell>
          <cell r="AD9" t="str">
            <v>09</v>
          </cell>
          <cell r="AE9" t="str">
            <v>Guarda</v>
          </cell>
          <cell r="AH9" t="str">
            <v>108</v>
          </cell>
          <cell r="AI9" t="str">
            <v>Associação c/ fins lucrativos</v>
          </cell>
        </row>
        <row r="10">
          <cell r="F10" t="str">
            <v>1001</v>
          </cell>
          <cell r="G10" t="str">
            <v>Alcobaça</v>
          </cell>
          <cell r="H10">
            <v>10301</v>
          </cell>
          <cell r="J10" t="str">
            <v>01230</v>
          </cell>
          <cell r="K10" t="str">
            <v>Suinicultura</v>
          </cell>
          <cell r="AD10" t="str">
            <v>10</v>
          </cell>
          <cell r="AE10" t="str">
            <v>Leiria</v>
          </cell>
          <cell r="AH10" t="str">
            <v>109</v>
          </cell>
          <cell r="AI10" t="str">
            <v>Associação empresarial</v>
          </cell>
        </row>
        <row r="11">
          <cell r="F11" t="str">
            <v>1502</v>
          </cell>
          <cell r="G11" t="str">
            <v>Alcochete</v>
          </cell>
          <cell r="H11">
            <v>10303</v>
          </cell>
          <cell r="J11" t="str">
            <v>01240</v>
          </cell>
          <cell r="K11" t="str">
            <v>Avicultura</v>
          </cell>
          <cell r="AD11" t="str">
            <v>11</v>
          </cell>
          <cell r="AE11" t="str">
            <v>Lisboa</v>
          </cell>
          <cell r="AH11" t="str">
            <v>111</v>
          </cell>
          <cell r="AI11" t="str">
            <v>Agrupamento complementar de empresas</v>
          </cell>
        </row>
        <row r="12">
          <cell r="F12" t="str">
            <v>0802</v>
          </cell>
          <cell r="G12" t="str">
            <v>Alcoutim</v>
          </cell>
          <cell r="H12">
            <v>10501</v>
          </cell>
          <cell r="J12" t="str">
            <v>01251</v>
          </cell>
          <cell r="K12" t="str">
            <v>Apicultura</v>
          </cell>
          <cell r="AD12" t="str">
            <v>12</v>
          </cell>
          <cell r="AE12" t="str">
            <v>Portalegre</v>
          </cell>
          <cell r="AH12" t="str">
            <v>112</v>
          </cell>
          <cell r="AI12" t="str">
            <v>Consórcio</v>
          </cell>
        </row>
        <row r="13">
          <cell r="F13" t="str">
            <v>1101</v>
          </cell>
          <cell r="G13" t="str">
            <v>Alenquer</v>
          </cell>
          <cell r="H13">
            <v>10301</v>
          </cell>
          <cell r="J13" t="str">
            <v>01252</v>
          </cell>
          <cell r="K13" t="str">
            <v>Outra produção animal, ne</v>
          </cell>
          <cell r="AD13" t="str">
            <v>13</v>
          </cell>
          <cell r="AE13" t="str">
            <v>Porto</v>
          </cell>
          <cell r="AH13" t="str">
            <v>113</v>
          </cell>
          <cell r="AI13" t="str">
            <v>Entidade privada de utilidade pública</v>
          </cell>
        </row>
        <row r="14">
          <cell r="F14" t="str">
            <v>0401</v>
          </cell>
          <cell r="G14" t="str">
            <v>Alfândega da Fé</v>
          </cell>
          <cell r="H14">
            <v>10108</v>
          </cell>
          <cell r="J14" t="str">
            <v>01300</v>
          </cell>
          <cell r="K14" t="str">
            <v>Produção agrícola e animal associadas</v>
          </cell>
          <cell r="AD14" t="str">
            <v>16</v>
          </cell>
          <cell r="AE14" t="str">
            <v>Viana do Castelo</v>
          </cell>
          <cell r="AH14" t="str">
            <v>114</v>
          </cell>
          <cell r="AI14" t="str">
            <v>Estab. individual de responsabilidade limitada</v>
          </cell>
        </row>
        <row r="15">
          <cell r="F15" t="str">
            <v>1701</v>
          </cell>
          <cell r="G15" t="str">
            <v>Alijó</v>
          </cell>
          <cell r="H15">
            <v>10107</v>
          </cell>
          <cell r="J15" t="str">
            <v>01410</v>
          </cell>
          <cell r="K15" t="str">
            <v>Actividades dos serviços relacionados com a agricultura</v>
          </cell>
          <cell r="AD15" t="str">
            <v>17</v>
          </cell>
          <cell r="AE15" t="str">
            <v>Vila Real</v>
          </cell>
          <cell r="AH15" t="str">
            <v>115</v>
          </cell>
          <cell r="AI15" t="str">
            <v>Instituição s/ fins lucrativos</v>
          </cell>
        </row>
        <row r="16">
          <cell r="F16" t="str">
            <v>0803</v>
          </cell>
          <cell r="G16" t="str">
            <v>Aljezur</v>
          </cell>
          <cell r="H16">
            <v>10501</v>
          </cell>
          <cell r="J16" t="str">
            <v>01420</v>
          </cell>
          <cell r="K16" t="str">
            <v>Activ.serv.relacion.c/ a prod.animal,exc.serv.de veterinária</v>
          </cell>
          <cell r="AD16" t="str">
            <v>18</v>
          </cell>
          <cell r="AE16" t="str">
            <v>Viseu</v>
          </cell>
          <cell r="AH16" t="str">
            <v>116</v>
          </cell>
          <cell r="AI16" t="str">
            <v>Fundação</v>
          </cell>
        </row>
        <row r="17">
          <cell r="F17" t="str">
            <v>0201</v>
          </cell>
          <cell r="G17" t="str">
            <v>Aljustrel</v>
          </cell>
          <cell r="H17">
            <v>10404</v>
          </cell>
          <cell r="J17" t="str">
            <v>01501</v>
          </cell>
          <cell r="K17" t="str">
            <v>Caça e repovoamento cinegético</v>
          </cell>
          <cell r="AD17" t="str">
            <v>41</v>
          </cell>
          <cell r="AE17" t="str">
            <v>Ilha de Santa Maria</v>
          </cell>
          <cell r="AH17" t="str">
            <v>117</v>
          </cell>
          <cell r="AI17" t="str">
            <v>Agrupamento europeu de interesse económico</v>
          </cell>
        </row>
        <row r="18">
          <cell r="F18" t="str">
            <v>1503</v>
          </cell>
          <cell r="G18" t="str">
            <v>Almada</v>
          </cell>
          <cell r="H18">
            <v>10303</v>
          </cell>
          <cell r="J18" t="str">
            <v>01502</v>
          </cell>
          <cell r="K18" t="str">
            <v>Activ. dos serv. relacion. c/ caça e c/ repovoam. cinegético</v>
          </cell>
          <cell r="AD18" t="str">
            <v>42</v>
          </cell>
          <cell r="AE18" t="str">
            <v>Ilha de São Miguel</v>
          </cell>
          <cell r="AH18" t="str">
            <v>199</v>
          </cell>
          <cell r="AI18" t="str">
            <v>Empresário em nome individual</v>
          </cell>
        </row>
        <row r="19">
          <cell r="F19" t="str">
            <v>0902</v>
          </cell>
          <cell r="G19" t="str">
            <v>Almeida</v>
          </cell>
          <cell r="H19">
            <v>10208</v>
          </cell>
          <cell r="J19" t="str">
            <v>02011</v>
          </cell>
          <cell r="K19" t="str">
            <v>Silvicultura</v>
          </cell>
          <cell r="AD19" t="str">
            <v>43</v>
          </cell>
          <cell r="AE19" t="str">
            <v>Ilha Terceira</v>
          </cell>
          <cell r="AH19" t="str">
            <v>201</v>
          </cell>
          <cell r="AI19" t="str">
            <v>Organismo autónomo da administração pública</v>
          </cell>
        </row>
        <row r="20">
          <cell r="F20" t="str">
            <v>1403</v>
          </cell>
          <cell r="G20" t="str">
            <v>Almeirim</v>
          </cell>
          <cell r="H20">
            <v>10305</v>
          </cell>
          <cell r="J20" t="str">
            <v>02012</v>
          </cell>
          <cell r="K20" t="str">
            <v>Exploração florestal</v>
          </cell>
          <cell r="AD20" t="str">
            <v>44</v>
          </cell>
          <cell r="AE20" t="str">
            <v>Ilha da Graciosa</v>
          </cell>
          <cell r="AH20" t="str">
            <v>202</v>
          </cell>
          <cell r="AI20" t="str">
            <v>Serviço c/ autonomia administrativa</v>
          </cell>
        </row>
        <row r="21">
          <cell r="F21" t="str">
            <v>0202</v>
          </cell>
          <cell r="G21" t="str">
            <v>Almodôvar</v>
          </cell>
          <cell r="H21">
            <v>10404</v>
          </cell>
          <cell r="J21" t="str">
            <v>02020</v>
          </cell>
          <cell r="K21" t="str">
            <v>Activ. dos serv. relacion. c/ silvicultura e exp. florestal</v>
          </cell>
          <cell r="AD21" t="str">
            <v>45</v>
          </cell>
          <cell r="AE21" t="str">
            <v>Ilha de São Jorge</v>
          </cell>
          <cell r="AH21" t="str">
            <v>203</v>
          </cell>
          <cell r="AI21" t="str">
            <v>Serviço simples da administração pública</v>
          </cell>
        </row>
        <row r="22">
          <cell r="F22" t="str">
            <v>1404</v>
          </cell>
          <cell r="G22" t="str">
            <v>Alpiarça</v>
          </cell>
          <cell r="H22">
            <v>10305</v>
          </cell>
          <cell r="J22" t="str">
            <v>05011</v>
          </cell>
          <cell r="K22" t="str">
            <v>Pesca marítima</v>
          </cell>
          <cell r="AD22" t="str">
            <v>46</v>
          </cell>
          <cell r="AE22" t="str">
            <v>Ilha do Pico</v>
          </cell>
          <cell r="AH22" t="str">
            <v>204</v>
          </cell>
          <cell r="AI22" t="str">
            <v>Parceria voluntarista</v>
          </cell>
        </row>
        <row r="23">
          <cell r="F23" t="str">
            <v>1201</v>
          </cell>
          <cell r="G23" t="str">
            <v>Alter do Chão</v>
          </cell>
          <cell r="H23">
            <v>10402</v>
          </cell>
          <cell r="J23" t="str">
            <v>05012</v>
          </cell>
          <cell r="K23" t="str">
            <v>Pesca em águas interiores</v>
          </cell>
          <cell r="AD23" t="str">
            <v>47</v>
          </cell>
          <cell r="AE23" t="str">
            <v>Ilha do Faial</v>
          </cell>
          <cell r="AH23" t="str">
            <v>205</v>
          </cell>
          <cell r="AI23" t="str">
            <v>Autarquias locais</v>
          </cell>
        </row>
        <row r="24">
          <cell r="F24" t="str">
            <v>1002</v>
          </cell>
          <cell r="G24" t="str">
            <v>Alvaiázere</v>
          </cell>
          <cell r="H24">
            <v>10204</v>
          </cell>
          <cell r="J24" t="str">
            <v>05013</v>
          </cell>
          <cell r="K24" t="str">
            <v>Apanha de algas e outros prod. do mar e de águas interiores</v>
          </cell>
          <cell r="AD24" t="str">
            <v>48</v>
          </cell>
          <cell r="AE24" t="str">
            <v>Ilha das Flores</v>
          </cell>
        </row>
        <row r="25">
          <cell r="F25" t="str">
            <v>0203</v>
          </cell>
          <cell r="G25" t="str">
            <v>Alvito</v>
          </cell>
          <cell r="H25">
            <v>10404</v>
          </cell>
          <cell r="J25" t="str">
            <v>05020</v>
          </cell>
          <cell r="K25" t="str">
            <v>Aquacultura e actividades dos serviços relacionados</v>
          </cell>
          <cell r="AD25" t="str">
            <v>31</v>
          </cell>
          <cell r="AE25" t="str">
            <v>Ilha da Madeira</v>
          </cell>
        </row>
        <row r="26">
          <cell r="F26" t="str">
            <v>1115</v>
          </cell>
          <cell r="G26" t="str">
            <v>Amadora</v>
          </cell>
          <cell r="H26">
            <v>10302</v>
          </cell>
          <cell r="J26" t="str">
            <v>10101</v>
          </cell>
          <cell r="K26" t="str">
            <v>Extracção da hulha (inclui antracite)</v>
          </cell>
          <cell r="AD26" t="str">
            <v>32</v>
          </cell>
          <cell r="AE26" t="str">
            <v>Ilha de Porto Santo</v>
          </cell>
        </row>
        <row r="27">
          <cell r="F27" t="str">
            <v>1301</v>
          </cell>
          <cell r="G27" t="str">
            <v>Amarante</v>
          </cell>
          <cell r="H27">
            <v>10105</v>
          </cell>
          <cell r="J27" t="str">
            <v>10102</v>
          </cell>
          <cell r="K27" t="str">
            <v>Aglomeração da hulha (inclui antracite)</v>
          </cell>
          <cell r="AD27" t="str">
            <v>07</v>
          </cell>
          <cell r="AE27" t="str">
            <v>Évora</v>
          </cell>
        </row>
        <row r="28">
          <cell r="F28" t="str">
            <v>0301</v>
          </cell>
          <cell r="G28" t="str">
            <v>Amares</v>
          </cell>
          <cell r="H28">
            <v>10102</v>
          </cell>
          <cell r="J28" t="str">
            <v>10200</v>
          </cell>
          <cell r="K28" t="str">
            <v>Extracção e aglomeração de linhite</v>
          </cell>
          <cell r="AD28" t="str">
            <v>14</v>
          </cell>
          <cell r="AE28" t="str">
            <v>Santarém</v>
          </cell>
        </row>
        <row r="29">
          <cell r="F29" t="str">
            <v>0103</v>
          </cell>
          <cell r="G29" t="str">
            <v>Anadia</v>
          </cell>
          <cell r="H29">
            <v>10201</v>
          </cell>
          <cell r="J29" t="str">
            <v>10300</v>
          </cell>
          <cell r="K29" t="str">
            <v>Extracção e aglomeração de turfa</v>
          </cell>
          <cell r="AD29" t="str">
            <v>15</v>
          </cell>
          <cell r="AE29" t="str">
            <v>Setúbal</v>
          </cell>
        </row>
        <row r="30">
          <cell r="F30" t="str">
            <v>4301</v>
          </cell>
          <cell r="G30" t="str">
            <v>Angra do Heroísmo</v>
          </cell>
          <cell r="H30">
            <v>20101</v>
          </cell>
          <cell r="J30" t="str">
            <v>11100</v>
          </cell>
          <cell r="K30" t="str">
            <v>Extracção de petróleo bruto e gás natural</v>
          </cell>
          <cell r="AD30" t="str">
            <v>49</v>
          </cell>
          <cell r="AE30" t="str">
            <v>Ilha do Corvo</v>
          </cell>
        </row>
        <row r="31">
          <cell r="F31" t="str">
            <v>1003</v>
          </cell>
          <cell r="G31" t="str">
            <v>Ansião</v>
          </cell>
          <cell r="H31">
            <v>10204</v>
          </cell>
          <cell r="J31" t="str">
            <v>11200</v>
          </cell>
          <cell r="K31" t="str">
            <v>Activ.serv.relacion.c/extracção petróleo,gás,exc.prospecção</v>
          </cell>
        </row>
        <row r="32">
          <cell r="F32" t="str">
            <v>1601</v>
          </cell>
          <cell r="G32" t="str">
            <v>Arcos de Valdevez</v>
          </cell>
          <cell r="H32">
            <v>10101</v>
          </cell>
          <cell r="J32" t="str">
            <v>12000</v>
          </cell>
          <cell r="K32" t="str">
            <v>Extracção de minérios de urânio e de tório</v>
          </cell>
        </row>
        <row r="33">
          <cell r="F33" t="str">
            <v>0601</v>
          </cell>
          <cell r="G33" t="str">
            <v>Arganil</v>
          </cell>
          <cell r="H33">
            <v>10204</v>
          </cell>
          <cell r="J33" t="str">
            <v>13100</v>
          </cell>
          <cell r="K33" t="str">
            <v>Extracção e preparação de minérios de ferro</v>
          </cell>
        </row>
        <row r="34">
          <cell r="F34" t="str">
            <v>1801</v>
          </cell>
          <cell r="G34" t="str">
            <v>Armamar</v>
          </cell>
          <cell r="H34">
            <v>10107</v>
          </cell>
          <cell r="J34" t="str">
            <v>13201</v>
          </cell>
          <cell r="K34" t="str">
            <v>Extracção e preparação de minérios de cobre</v>
          </cell>
        </row>
        <row r="35">
          <cell r="F35" t="str">
            <v>0104</v>
          </cell>
          <cell r="G35" t="str">
            <v>Arouca</v>
          </cell>
          <cell r="H35">
            <v>10106</v>
          </cell>
          <cell r="J35" t="str">
            <v>13202</v>
          </cell>
          <cell r="K35" t="str">
            <v>Extracção e preparação de minérios de estanho</v>
          </cell>
        </row>
        <row r="36">
          <cell r="F36" t="str">
            <v>0702</v>
          </cell>
          <cell r="G36" t="str">
            <v>Arraiolos</v>
          </cell>
          <cell r="H36">
            <v>10403</v>
          </cell>
          <cell r="J36" t="str">
            <v>13203</v>
          </cell>
          <cell r="K36" t="str">
            <v>Extracção e preparação de minérios de volfrãmio</v>
          </cell>
        </row>
        <row r="37">
          <cell r="F37" t="str">
            <v>1202</v>
          </cell>
          <cell r="G37" t="str">
            <v>Arronches</v>
          </cell>
          <cell r="H37">
            <v>10402</v>
          </cell>
          <cell r="J37" t="str">
            <v>13204</v>
          </cell>
          <cell r="K37" t="str">
            <v>Extracção e preparação de minérios de metais preciosos</v>
          </cell>
        </row>
        <row r="38">
          <cell r="F38" t="str">
            <v>1102</v>
          </cell>
          <cell r="G38" t="str">
            <v>Arruda dos Vinhos</v>
          </cell>
          <cell r="H38">
            <v>10301</v>
          </cell>
          <cell r="J38" t="str">
            <v>13205</v>
          </cell>
          <cell r="K38" t="str">
            <v>Ext.e prep.minérios metál.não ferrosos exc.urânio e tório,ne</v>
          </cell>
        </row>
        <row r="39">
          <cell r="F39" t="str">
            <v>0105</v>
          </cell>
          <cell r="G39" t="str">
            <v>Aveiro</v>
          </cell>
          <cell r="H39">
            <v>10201</v>
          </cell>
          <cell r="J39" t="str">
            <v>14111</v>
          </cell>
          <cell r="K39" t="str">
            <v>Extracção de mármore e rochas similares</v>
          </cell>
        </row>
        <row r="40">
          <cell r="F40" t="str">
            <v>1203</v>
          </cell>
          <cell r="G40" t="str">
            <v>Avis</v>
          </cell>
          <cell r="H40">
            <v>10402</v>
          </cell>
          <cell r="J40" t="str">
            <v>14112</v>
          </cell>
          <cell r="K40" t="str">
            <v>Extracção de granito e rochas afins</v>
          </cell>
        </row>
        <row r="41">
          <cell r="F41" t="str">
            <v>1103</v>
          </cell>
          <cell r="G41" t="str">
            <v>Azambuja</v>
          </cell>
          <cell r="H41">
            <v>10305</v>
          </cell>
          <cell r="J41" t="str">
            <v>14121</v>
          </cell>
          <cell r="K41" t="str">
            <v>Extracção de calcário e cré</v>
          </cell>
        </row>
        <row r="42">
          <cell r="F42" t="str">
            <v>1302</v>
          </cell>
          <cell r="G42" t="str">
            <v>Baião</v>
          </cell>
          <cell r="H42">
            <v>10105</v>
          </cell>
          <cell r="J42" t="str">
            <v>14122</v>
          </cell>
          <cell r="K42" t="str">
            <v>Extracção de gesso</v>
          </cell>
        </row>
        <row r="43">
          <cell r="F43" t="str">
            <v>0302</v>
          </cell>
          <cell r="G43" t="str">
            <v>Barcelos</v>
          </cell>
          <cell r="H43">
            <v>10102</v>
          </cell>
          <cell r="J43" t="str">
            <v>14130</v>
          </cell>
          <cell r="K43" t="str">
            <v>Extracção de ardósia</v>
          </cell>
        </row>
        <row r="44">
          <cell r="F44" t="str">
            <v>0204</v>
          </cell>
          <cell r="G44" t="str">
            <v>Barrancos</v>
          </cell>
          <cell r="H44">
            <v>10404</v>
          </cell>
          <cell r="J44" t="str">
            <v>14210</v>
          </cell>
          <cell r="K44" t="str">
            <v>Extracção de saibro, areia e pedra britada</v>
          </cell>
        </row>
        <row r="45">
          <cell r="F45" t="str">
            <v>1504</v>
          </cell>
          <cell r="G45" t="str">
            <v>Barreiro</v>
          </cell>
          <cell r="H45">
            <v>10303</v>
          </cell>
          <cell r="J45" t="str">
            <v>14220</v>
          </cell>
          <cell r="K45" t="str">
            <v>Extracção de argila e caulino</v>
          </cell>
        </row>
        <row r="46">
          <cell r="F46" t="str">
            <v>1004</v>
          </cell>
          <cell r="G46" t="str">
            <v>Batalha</v>
          </cell>
          <cell r="H46">
            <v>10203</v>
          </cell>
          <cell r="J46" t="str">
            <v>14301</v>
          </cell>
          <cell r="K46" t="str">
            <v>Extracção de pirites</v>
          </cell>
        </row>
        <row r="47">
          <cell r="F47" t="str">
            <v>0205</v>
          </cell>
          <cell r="G47" t="str">
            <v>Beja</v>
          </cell>
          <cell r="H47">
            <v>10404</v>
          </cell>
          <cell r="J47" t="str">
            <v>14302</v>
          </cell>
          <cell r="K47" t="str">
            <v>Extracção de minerais p/ a ind. química e fab. de adubos, ne</v>
          </cell>
        </row>
        <row r="48">
          <cell r="F48" t="str">
            <v>0501</v>
          </cell>
          <cell r="G48" t="str">
            <v>Belmonte</v>
          </cell>
          <cell r="H48">
            <v>10210</v>
          </cell>
          <cell r="J48" t="str">
            <v>14401</v>
          </cell>
          <cell r="K48" t="str">
            <v>Extracção de sal marinho</v>
          </cell>
        </row>
        <row r="49">
          <cell r="F49" t="str">
            <v>1405</v>
          </cell>
          <cell r="G49" t="str">
            <v>Benavente</v>
          </cell>
          <cell r="H49">
            <v>10305</v>
          </cell>
          <cell r="J49" t="str">
            <v>14402</v>
          </cell>
          <cell r="K49" t="str">
            <v>Extracção de sal gema</v>
          </cell>
        </row>
        <row r="50">
          <cell r="F50" t="str">
            <v>1005</v>
          </cell>
          <cell r="G50" t="str">
            <v>Bombarral</v>
          </cell>
          <cell r="H50">
            <v>10301</v>
          </cell>
          <cell r="J50" t="str">
            <v>14403</v>
          </cell>
          <cell r="K50" t="str">
            <v>Refinação do sal</v>
          </cell>
        </row>
        <row r="51">
          <cell r="F51" t="str">
            <v>0703</v>
          </cell>
          <cell r="G51" t="str">
            <v>Borba</v>
          </cell>
          <cell r="H51">
            <v>10403</v>
          </cell>
          <cell r="J51" t="str">
            <v>14501</v>
          </cell>
          <cell r="K51" t="str">
            <v>Extracção de quartzo</v>
          </cell>
        </row>
        <row r="52">
          <cell r="F52" t="str">
            <v>1702</v>
          </cell>
          <cell r="G52" t="str">
            <v>Boticas</v>
          </cell>
          <cell r="H52">
            <v>10108</v>
          </cell>
          <cell r="J52" t="str">
            <v>14502</v>
          </cell>
          <cell r="K52" t="str">
            <v>Extracção de feldspato</v>
          </cell>
        </row>
        <row r="53">
          <cell r="F53" t="str">
            <v>0303</v>
          </cell>
          <cell r="G53" t="str">
            <v>Braga</v>
          </cell>
          <cell r="H53">
            <v>10102</v>
          </cell>
          <cell r="J53" t="str">
            <v>14503</v>
          </cell>
          <cell r="K53" t="str">
            <v>Extracção de diatomito</v>
          </cell>
        </row>
        <row r="54">
          <cell r="F54" t="str">
            <v>0402</v>
          </cell>
          <cell r="G54" t="str">
            <v>Bragança</v>
          </cell>
          <cell r="H54">
            <v>10108</v>
          </cell>
          <cell r="J54" t="str">
            <v>14504</v>
          </cell>
          <cell r="K54" t="str">
            <v>Extracção de outros minerais não metálicos, ne</v>
          </cell>
        </row>
        <row r="55">
          <cell r="F55" t="str">
            <v>0304</v>
          </cell>
          <cell r="G55" t="str">
            <v>Cabeceiras de Basto</v>
          </cell>
          <cell r="H55">
            <v>10105</v>
          </cell>
          <cell r="J55" t="str">
            <v>15120</v>
          </cell>
          <cell r="K55" t="str">
            <v>Abate de aves e de coelhos (produção de carne)</v>
          </cell>
        </row>
        <row r="56">
          <cell r="F56" t="str">
            <v>1104</v>
          </cell>
          <cell r="G56" t="str">
            <v>Cadaval</v>
          </cell>
          <cell r="H56">
            <v>10301</v>
          </cell>
          <cell r="J56" t="str">
            <v>15130</v>
          </cell>
          <cell r="K56" t="str">
            <v>Fabricação de prod. à base de carne</v>
          </cell>
        </row>
        <row r="57">
          <cell r="F57" t="str">
            <v>1006</v>
          </cell>
          <cell r="G57" t="str">
            <v>Caldas da Rainha</v>
          </cell>
          <cell r="H57">
            <v>10301</v>
          </cell>
          <cell r="J57" t="str">
            <v>15201</v>
          </cell>
          <cell r="K57" t="str">
            <v>Preparação de prod. da pesca e da aquacultura</v>
          </cell>
        </row>
        <row r="58">
          <cell r="F58" t="str">
            <v>3101</v>
          </cell>
          <cell r="G58" t="str">
            <v>Calheta</v>
          </cell>
          <cell r="H58">
            <v>30101</v>
          </cell>
          <cell r="J58" t="str">
            <v>15202</v>
          </cell>
          <cell r="K58" t="str">
            <v>Congelação de prod. da pesca e da aquacultura</v>
          </cell>
        </row>
        <row r="59">
          <cell r="F59" t="str">
            <v>4501</v>
          </cell>
          <cell r="G59" t="str">
            <v>Calheta</v>
          </cell>
          <cell r="H59">
            <v>20101</v>
          </cell>
          <cell r="J59" t="str">
            <v>15203</v>
          </cell>
          <cell r="K59" t="str">
            <v>Conserv.de prod.da pesca e da aquacultura em azeite e outros</v>
          </cell>
        </row>
        <row r="60">
          <cell r="F60" t="str">
            <v>3102</v>
          </cell>
          <cell r="G60" t="str">
            <v>Câmara de Lobos</v>
          </cell>
          <cell r="H60">
            <v>30101</v>
          </cell>
          <cell r="J60" t="str">
            <v>15204</v>
          </cell>
          <cell r="K60" t="str">
            <v>Secagem,salga,outras activ.transf. prod.da pesca,aquacultura</v>
          </cell>
        </row>
        <row r="61">
          <cell r="F61" t="str">
            <v>1602</v>
          </cell>
          <cell r="G61" t="str">
            <v>Caminha</v>
          </cell>
          <cell r="H61">
            <v>10101</v>
          </cell>
          <cell r="J61" t="str">
            <v>15310</v>
          </cell>
          <cell r="K61" t="str">
            <v>Preparação e conservação de batatas</v>
          </cell>
        </row>
        <row r="62">
          <cell r="F62" t="str">
            <v>1204</v>
          </cell>
          <cell r="G62" t="str">
            <v>Campo Maior</v>
          </cell>
          <cell r="H62">
            <v>10402</v>
          </cell>
          <cell r="J62" t="str">
            <v>15320</v>
          </cell>
          <cell r="K62" t="str">
            <v>Fabricação de sumos de frutos e de prod. hortícolas</v>
          </cell>
        </row>
        <row r="63">
          <cell r="F63" t="str">
            <v>0602</v>
          </cell>
          <cell r="G63" t="str">
            <v>Cantanhede</v>
          </cell>
          <cell r="H63">
            <v>10202</v>
          </cell>
          <cell r="J63" t="str">
            <v>15330</v>
          </cell>
          <cell r="K63" t="str">
            <v>Preparação e conservação de frutos e de prod. hortícolas, ne</v>
          </cell>
        </row>
        <row r="64">
          <cell r="F64" t="str">
            <v>0403</v>
          </cell>
          <cell r="G64" t="str">
            <v>Carrazeda de Ansiães</v>
          </cell>
          <cell r="H64">
            <v>10107</v>
          </cell>
          <cell r="J64" t="str">
            <v>15331</v>
          </cell>
          <cell r="K64" t="str">
            <v>Congelação de frutos e de prod. hortícolas</v>
          </cell>
        </row>
        <row r="65">
          <cell r="F65" t="str">
            <v>1802</v>
          </cell>
          <cell r="G65" t="str">
            <v>Carregal do Sal</v>
          </cell>
          <cell r="H65">
            <v>10205</v>
          </cell>
          <cell r="J65" t="str">
            <v>15332</v>
          </cell>
          <cell r="K65" t="str">
            <v>Secagem e desidratação de frutos e de prod. hortícolas</v>
          </cell>
        </row>
        <row r="66">
          <cell r="F66" t="str">
            <v>1406</v>
          </cell>
          <cell r="G66" t="str">
            <v>Cartaxo</v>
          </cell>
          <cell r="H66">
            <v>10305</v>
          </cell>
          <cell r="J66" t="str">
            <v>15333</v>
          </cell>
          <cell r="K66" t="str">
            <v>Fabricação de doces, compotas, geleias e marmelada</v>
          </cell>
        </row>
        <row r="67">
          <cell r="F67" t="str">
            <v>1105</v>
          </cell>
          <cell r="G67" t="str">
            <v>Cascais</v>
          </cell>
          <cell r="H67">
            <v>10302</v>
          </cell>
          <cell r="J67" t="str">
            <v>15334</v>
          </cell>
          <cell r="K67" t="str">
            <v>Descasque, transformação de frutos de casca rija comestíveis</v>
          </cell>
        </row>
        <row r="68">
          <cell r="F68" t="str">
            <v>1007</v>
          </cell>
          <cell r="G68" t="str">
            <v>Castanheira de Pêra</v>
          </cell>
          <cell r="H68">
            <v>10204</v>
          </cell>
          <cell r="J68" t="str">
            <v>15335</v>
          </cell>
          <cell r="K68" t="str">
            <v>Prep. e conserv. de frutos e prod. hortícolas p/processos,ne</v>
          </cell>
        </row>
        <row r="69">
          <cell r="F69" t="str">
            <v>0502</v>
          </cell>
          <cell r="G69" t="str">
            <v>Castelo Branco</v>
          </cell>
          <cell r="H69">
            <v>10209</v>
          </cell>
          <cell r="J69" t="str">
            <v>15411</v>
          </cell>
          <cell r="K69" t="str">
            <v>Produção de óleos e gorduras animais brutos</v>
          </cell>
        </row>
        <row r="70">
          <cell r="F70" t="str">
            <v>0106</v>
          </cell>
          <cell r="G70" t="str">
            <v>Castelo de Paiva</v>
          </cell>
          <cell r="H70">
            <v>10105</v>
          </cell>
          <cell r="J70" t="str">
            <v>15412</v>
          </cell>
          <cell r="K70" t="str">
            <v>Produção de azeite</v>
          </cell>
        </row>
        <row r="71">
          <cell r="F71" t="str">
            <v>1205</v>
          </cell>
          <cell r="G71" t="str">
            <v>Castelo de Vide</v>
          </cell>
          <cell r="H71">
            <v>10402</v>
          </cell>
          <cell r="J71" t="str">
            <v>15413</v>
          </cell>
          <cell r="K71" t="str">
            <v>Produção de óleos vegetais brutos (excepto azeite)</v>
          </cell>
        </row>
        <row r="72">
          <cell r="F72" t="str">
            <v>1803</v>
          </cell>
          <cell r="G72" t="str">
            <v>Castro Daire</v>
          </cell>
          <cell r="H72">
            <v>10205</v>
          </cell>
          <cell r="J72" t="str">
            <v>15420</v>
          </cell>
          <cell r="K72" t="str">
            <v>Refinação de óleos e gorduras</v>
          </cell>
        </row>
        <row r="73">
          <cell r="F73" t="str">
            <v>0804</v>
          </cell>
          <cell r="G73" t="str">
            <v>Castro Marim</v>
          </cell>
          <cell r="H73">
            <v>10501</v>
          </cell>
          <cell r="J73" t="str">
            <v>15430</v>
          </cell>
          <cell r="K73" t="str">
            <v>Fabricação de margarinas e de gorduras alimentares similares</v>
          </cell>
        </row>
        <row r="74">
          <cell r="F74" t="str">
            <v>0206</v>
          </cell>
          <cell r="G74" t="str">
            <v>Castro Verde</v>
          </cell>
          <cell r="H74">
            <v>10404</v>
          </cell>
          <cell r="J74" t="str">
            <v>15520</v>
          </cell>
          <cell r="K74" t="str">
            <v>Fabricação de gelados e sorvetes</v>
          </cell>
        </row>
        <row r="75">
          <cell r="F75" t="str">
            <v>0903</v>
          </cell>
          <cell r="G75" t="str">
            <v>Celorico da Beira</v>
          </cell>
          <cell r="H75">
            <v>10208</v>
          </cell>
          <cell r="J75" t="str">
            <v>15611</v>
          </cell>
          <cell r="K75" t="str">
            <v>Moagem de cereais</v>
          </cell>
        </row>
        <row r="76">
          <cell r="F76" t="str">
            <v>0305</v>
          </cell>
          <cell r="G76" t="str">
            <v>Celorico de Basto</v>
          </cell>
          <cell r="H76">
            <v>10105</v>
          </cell>
          <cell r="J76" t="str">
            <v>15612</v>
          </cell>
          <cell r="K76" t="str">
            <v>Descasque, branqueamento e glaciagem de arroz</v>
          </cell>
        </row>
        <row r="77">
          <cell r="F77" t="str">
            <v>1407</v>
          </cell>
          <cell r="G77" t="str">
            <v>Chamusca</v>
          </cell>
          <cell r="H77">
            <v>10305</v>
          </cell>
          <cell r="J77" t="str">
            <v>15613</v>
          </cell>
          <cell r="K77" t="str">
            <v>Transformação de cereais e leguminosas, ne</v>
          </cell>
        </row>
        <row r="78">
          <cell r="F78" t="str">
            <v>1703</v>
          </cell>
          <cell r="G78" t="str">
            <v>Chaves</v>
          </cell>
          <cell r="H78">
            <v>10108</v>
          </cell>
          <cell r="J78" t="str">
            <v>15620</v>
          </cell>
          <cell r="K78" t="str">
            <v>Fabricação de amidos, féculas e prod. afins</v>
          </cell>
        </row>
        <row r="79">
          <cell r="F79" t="str">
            <v>1804</v>
          </cell>
          <cell r="G79" t="str">
            <v>Cinfães</v>
          </cell>
          <cell r="H79">
            <v>10105</v>
          </cell>
          <cell r="J79" t="str">
            <v>15720</v>
          </cell>
          <cell r="K79" t="str">
            <v>Fabricação de alimentos p/ animais de estimação</v>
          </cell>
        </row>
        <row r="80">
          <cell r="F80" t="str">
            <v>0603</v>
          </cell>
          <cell r="G80" t="str">
            <v>Coimbra</v>
          </cell>
          <cell r="H80">
            <v>10202</v>
          </cell>
          <cell r="J80" t="str">
            <v>15811</v>
          </cell>
          <cell r="K80" t="str">
            <v>Panificação</v>
          </cell>
        </row>
        <row r="81">
          <cell r="F81" t="str">
            <v>0604</v>
          </cell>
          <cell r="G81" t="str">
            <v>Condeixa-a-Nova</v>
          </cell>
          <cell r="H81">
            <v>10202</v>
          </cell>
          <cell r="J81" t="str">
            <v>15812</v>
          </cell>
          <cell r="K81" t="str">
            <v>Pastelaria</v>
          </cell>
        </row>
        <row r="82">
          <cell r="F82" t="str">
            <v>1408</v>
          </cell>
          <cell r="G82" t="str">
            <v>Constância</v>
          </cell>
          <cell r="H82">
            <v>10304</v>
          </cell>
          <cell r="J82" t="str">
            <v>15820</v>
          </cell>
          <cell r="K82" t="str">
            <v>Fab. bolachas, biscoitos, tostas e pastelaria de conservação</v>
          </cell>
        </row>
        <row r="83">
          <cell r="F83" t="str">
            <v>1409</v>
          </cell>
          <cell r="G83" t="str">
            <v>Coruche</v>
          </cell>
          <cell r="H83">
            <v>10305</v>
          </cell>
          <cell r="J83" t="str">
            <v>15830</v>
          </cell>
          <cell r="K83" t="str">
            <v>Indústria do açúcar</v>
          </cell>
        </row>
        <row r="84">
          <cell r="F84" t="str">
            <v>4901</v>
          </cell>
          <cell r="G84" t="str">
            <v>Corvo</v>
          </cell>
          <cell r="H84">
            <v>20101</v>
          </cell>
          <cell r="J84" t="str">
            <v>15841</v>
          </cell>
          <cell r="K84" t="str">
            <v>Fabricação de cacau e de chocolate</v>
          </cell>
        </row>
        <row r="85">
          <cell r="F85" t="str">
            <v>0503</v>
          </cell>
          <cell r="G85" t="str">
            <v>Covilhã</v>
          </cell>
          <cell r="H85">
            <v>10210</v>
          </cell>
          <cell r="J85" t="str">
            <v>15842</v>
          </cell>
          <cell r="K85" t="str">
            <v>Fabricação de prod. de confeitaria</v>
          </cell>
        </row>
        <row r="86">
          <cell r="F86" t="str">
            <v>1206</v>
          </cell>
          <cell r="G86" t="str">
            <v>Crato</v>
          </cell>
          <cell r="H86">
            <v>10402</v>
          </cell>
          <cell r="J86" t="str">
            <v>15850</v>
          </cell>
          <cell r="K86" t="str">
            <v>Fabricação de massas alimentícias, cuscus e similares</v>
          </cell>
        </row>
        <row r="87">
          <cell r="F87" t="str">
            <v>0207</v>
          </cell>
          <cell r="G87" t="str">
            <v>Cuba</v>
          </cell>
          <cell r="H87">
            <v>10404</v>
          </cell>
          <cell r="J87" t="str">
            <v>15860</v>
          </cell>
          <cell r="K87" t="str">
            <v>Indústria do café e do chá</v>
          </cell>
        </row>
        <row r="88">
          <cell r="F88" t="str">
            <v>1207</v>
          </cell>
          <cell r="G88" t="str">
            <v>Elvas</v>
          </cell>
          <cell r="H88">
            <v>10402</v>
          </cell>
          <cell r="J88" t="str">
            <v>15870</v>
          </cell>
          <cell r="K88" t="str">
            <v>Fabricação de condimentos e temperos</v>
          </cell>
        </row>
        <row r="89">
          <cell r="F89" t="str">
            <v>1410</v>
          </cell>
          <cell r="G89" t="str">
            <v>Entroncamento</v>
          </cell>
          <cell r="H89">
            <v>10304</v>
          </cell>
          <cell r="J89" t="str">
            <v>15880</v>
          </cell>
          <cell r="K89" t="str">
            <v>Fabricação de alimentos homogeneizados e dietéticos</v>
          </cell>
        </row>
        <row r="90">
          <cell r="F90" t="str">
            <v>0107</v>
          </cell>
          <cell r="G90" t="str">
            <v>Espinho</v>
          </cell>
          <cell r="H90">
            <v>10104</v>
          </cell>
          <cell r="J90" t="str">
            <v>15891</v>
          </cell>
          <cell r="K90" t="str">
            <v>Fab. fermentos,leveduras,adjuvantes p/panificação e pastel.</v>
          </cell>
        </row>
        <row r="91">
          <cell r="F91" t="str">
            <v>0306</v>
          </cell>
          <cell r="G91" t="str">
            <v>Esposende</v>
          </cell>
          <cell r="H91">
            <v>10102</v>
          </cell>
          <cell r="J91" t="str">
            <v>15892</v>
          </cell>
          <cell r="K91" t="str">
            <v>Fabricação de caldos, sopas e sobremesas</v>
          </cell>
        </row>
        <row r="92">
          <cell r="F92" t="str">
            <v>0108</v>
          </cell>
          <cell r="G92" t="str">
            <v>Estarreja</v>
          </cell>
          <cell r="H92">
            <v>10201</v>
          </cell>
          <cell r="J92" t="str">
            <v>15893</v>
          </cell>
          <cell r="K92" t="str">
            <v>Fabricação de outros prod. alimentares diversos, ne</v>
          </cell>
        </row>
        <row r="93">
          <cell r="F93" t="str">
            <v>0704</v>
          </cell>
          <cell r="G93" t="str">
            <v>Estremoz</v>
          </cell>
          <cell r="H93">
            <v>10403</v>
          </cell>
          <cell r="J93" t="str">
            <v>15911</v>
          </cell>
          <cell r="K93" t="str">
            <v>Produção de aguardentes preparadas</v>
          </cell>
        </row>
        <row r="94">
          <cell r="F94" t="str">
            <v>0705</v>
          </cell>
          <cell r="G94" t="str">
            <v>Évora</v>
          </cell>
          <cell r="H94">
            <v>10403</v>
          </cell>
          <cell r="J94" t="str">
            <v>15912</v>
          </cell>
          <cell r="K94" t="str">
            <v>Produção de aguardentes não preparadas</v>
          </cell>
        </row>
        <row r="95">
          <cell r="F95" t="str">
            <v>0307</v>
          </cell>
          <cell r="G95" t="str">
            <v>Fafe</v>
          </cell>
          <cell r="H95">
            <v>10103</v>
          </cell>
          <cell r="J95" t="str">
            <v>15913</v>
          </cell>
          <cell r="K95" t="str">
            <v>Produção de licores e de outras bebidas destiladas</v>
          </cell>
        </row>
        <row r="96">
          <cell r="F96" t="str">
            <v>0805</v>
          </cell>
          <cell r="G96" t="str">
            <v>Faro</v>
          </cell>
          <cell r="H96">
            <v>10501</v>
          </cell>
          <cell r="J96" t="str">
            <v>15920</v>
          </cell>
          <cell r="K96" t="str">
            <v>Fabricação de álcool etílico de fermentação</v>
          </cell>
        </row>
        <row r="97">
          <cell r="F97" t="str">
            <v>1303</v>
          </cell>
          <cell r="G97" t="str">
            <v>Felgueiras</v>
          </cell>
          <cell r="H97">
            <v>10105</v>
          </cell>
          <cell r="J97" t="str">
            <v>15931</v>
          </cell>
          <cell r="K97" t="str">
            <v>Produção de vinhos comuns e licorosos</v>
          </cell>
        </row>
        <row r="98">
          <cell r="F98" t="str">
            <v>0208</v>
          </cell>
          <cell r="G98" t="str">
            <v>Ferreira do Alentejo</v>
          </cell>
          <cell r="H98">
            <v>10404</v>
          </cell>
          <cell r="J98" t="str">
            <v>15932</v>
          </cell>
          <cell r="K98" t="str">
            <v>Produção de vinhos espumantes e espumosos</v>
          </cell>
        </row>
        <row r="99">
          <cell r="F99" t="str">
            <v>1411</v>
          </cell>
          <cell r="G99" t="str">
            <v>Ferreira do Zêzere</v>
          </cell>
          <cell r="H99">
            <v>10304</v>
          </cell>
          <cell r="J99" t="str">
            <v>15940</v>
          </cell>
          <cell r="K99" t="str">
            <v>Fab. de cidra e de outras bebidas fermentadas de frutos</v>
          </cell>
        </row>
        <row r="100">
          <cell r="F100" t="str">
            <v>0605</v>
          </cell>
          <cell r="G100" t="str">
            <v>Figueira da Foz</v>
          </cell>
          <cell r="H100">
            <v>10202</v>
          </cell>
          <cell r="J100" t="str">
            <v>15950</v>
          </cell>
          <cell r="K100" t="str">
            <v>Fab. vermutes e de outras bebidas fermentadas não destiladas</v>
          </cell>
        </row>
        <row r="101">
          <cell r="F101" t="str">
            <v>0904</v>
          </cell>
          <cell r="G101" t="str">
            <v>Figueira de Castelo Rodrigo</v>
          </cell>
          <cell r="H101">
            <v>10208</v>
          </cell>
          <cell r="J101" t="str">
            <v>15960</v>
          </cell>
          <cell r="K101" t="str">
            <v>Fabricação de cerveja</v>
          </cell>
        </row>
        <row r="102">
          <cell r="F102" t="str">
            <v>1008</v>
          </cell>
          <cell r="G102" t="str">
            <v>Figueiró dos Vinhos</v>
          </cell>
          <cell r="H102">
            <v>10204</v>
          </cell>
          <cell r="J102" t="str">
            <v>15970</v>
          </cell>
          <cell r="K102" t="str">
            <v>Fabricação de malte</v>
          </cell>
        </row>
        <row r="103">
          <cell r="F103" t="str">
            <v>0905</v>
          </cell>
          <cell r="G103" t="str">
            <v>Fornos de Algodres</v>
          </cell>
          <cell r="H103">
            <v>10207</v>
          </cell>
          <cell r="J103" t="str">
            <v>15981</v>
          </cell>
          <cell r="K103" t="str">
            <v>Engarrafamento de águas minerais naturais e de nascente</v>
          </cell>
        </row>
        <row r="104">
          <cell r="F104" t="str">
            <v>0404</v>
          </cell>
          <cell r="G104" t="str">
            <v>Freixo de Espada à Cinta</v>
          </cell>
          <cell r="H104">
            <v>10107</v>
          </cell>
          <cell r="J104" t="str">
            <v>15982</v>
          </cell>
          <cell r="K104" t="str">
            <v>Fab. de refrigerantes e de outras bebidas não alcoólicas, ne</v>
          </cell>
        </row>
        <row r="105">
          <cell r="F105" t="str">
            <v>1208</v>
          </cell>
          <cell r="G105" t="str">
            <v>Fronteira</v>
          </cell>
          <cell r="H105">
            <v>10402</v>
          </cell>
          <cell r="J105" t="str">
            <v>16000</v>
          </cell>
          <cell r="K105" t="str">
            <v>Indústria do tabaco</v>
          </cell>
        </row>
        <row r="106">
          <cell r="F106" t="str">
            <v>3103</v>
          </cell>
          <cell r="G106" t="str">
            <v>Funchal</v>
          </cell>
          <cell r="H106">
            <v>30101</v>
          </cell>
          <cell r="J106" t="str">
            <v>17110</v>
          </cell>
          <cell r="K106" t="str">
            <v>Preparação e fiação de fibras do tipo algodão</v>
          </cell>
        </row>
        <row r="107">
          <cell r="F107" t="str">
            <v>0504</v>
          </cell>
          <cell r="G107" t="str">
            <v>Fundão</v>
          </cell>
          <cell r="H107">
            <v>10210</v>
          </cell>
          <cell r="J107" t="str">
            <v>17120</v>
          </cell>
          <cell r="K107" t="str">
            <v>Preparação e fiação de fibras do tipo lã cardada</v>
          </cell>
        </row>
        <row r="108">
          <cell r="F108" t="str">
            <v>1209</v>
          </cell>
          <cell r="G108" t="str">
            <v>Gavião</v>
          </cell>
          <cell r="H108">
            <v>10304</v>
          </cell>
          <cell r="J108" t="str">
            <v>17130</v>
          </cell>
          <cell r="K108" t="str">
            <v>Preparação e fiação de fibras do tipo lã penteada</v>
          </cell>
        </row>
        <row r="109">
          <cell r="F109" t="str">
            <v>0606</v>
          </cell>
          <cell r="G109" t="str">
            <v>Góis</v>
          </cell>
          <cell r="H109">
            <v>10204</v>
          </cell>
          <cell r="J109" t="str">
            <v>17140</v>
          </cell>
          <cell r="K109" t="str">
            <v>Preparação e fiação de fibras do tipo linho</v>
          </cell>
        </row>
        <row r="110">
          <cell r="F110" t="str">
            <v>1412</v>
          </cell>
          <cell r="G110" t="str">
            <v>Golegã</v>
          </cell>
          <cell r="H110">
            <v>10305</v>
          </cell>
          <cell r="J110" t="str">
            <v>17150</v>
          </cell>
          <cell r="K110" t="str">
            <v>Prep./fiação seda; prep./texturização filamentos sintéticos</v>
          </cell>
        </row>
        <row r="111">
          <cell r="F111" t="str">
            <v>1304</v>
          </cell>
          <cell r="G111" t="str">
            <v>Gondomar</v>
          </cell>
          <cell r="H111">
            <v>10104</v>
          </cell>
          <cell r="J111" t="str">
            <v>17160</v>
          </cell>
          <cell r="K111" t="str">
            <v>Fabricação de linhas de costura</v>
          </cell>
        </row>
        <row r="112">
          <cell r="F112" t="str">
            <v>0906</v>
          </cell>
          <cell r="G112" t="str">
            <v>Gouveia</v>
          </cell>
          <cell r="H112">
            <v>10207</v>
          </cell>
          <cell r="J112" t="str">
            <v>17170</v>
          </cell>
          <cell r="K112" t="str">
            <v>Preparação e fiação de outras fibras têxteis</v>
          </cell>
        </row>
        <row r="113">
          <cell r="F113" t="str">
            <v>1505</v>
          </cell>
          <cell r="G113" t="str">
            <v>Grândola</v>
          </cell>
          <cell r="H113">
            <v>10401</v>
          </cell>
          <cell r="J113" t="str">
            <v>17210</v>
          </cell>
          <cell r="K113" t="str">
            <v>Tecelagem de fio do tipo algodão</v>
          </cell>
        </row>
        <row r="114">
          <cell r="F114" t="str">
            <v>0907</v>
          </cell>
          <cell r="G114" t="str">
            <v>Guarda</v>
          </cell>
          <cell r="H114">
            <v>10208</v>
          </cell>
          <cell r="J114" t="str">
            <v>17220</v>
          </cell>
          <cell r="K114" t="str">
            <v>Tecelagem de fio do tipo lã cardada</v>
          </cell>
        </row>
        <row r="115">
          <cell r="F115" t="str">
            <v>0308</v>
          </cell>
          <cell r="G115" t="str">
            <v>Guimarães</v>
          </cell>
          <cell r="H115">
            <v>10103</v>
          </cell>
          <cell r="J115" t="str">
            <v>17230</v>
          </cell>
          <cell r="K115" t="str">
            <v>Tecelagem de fio do tipo lã penteada</v>
          </cell>
        </row>
        <row r="116">
          <cell r="F116" t="str">
            <v>4701</v>
          </cell>
          <cell r="G116" t="str">
            <v>Horta</v>
          </cell>
          <cell r="H116">
            <v>20101</v>
          </cell>
          <cell r="J116" t="str">
            <v>17240</v>
          </cell>
          <cell r="K116" t="str">
            <v>Tecelagem de fio do tipo seda</v>
          </cell>
        </row>
        <row r="117">
          <cell r="F117" t="str">
            <v>0505</v>
          </cell>
          <cell r="G117" t="str">
            <v>Idanha-a-Nova</v>
          </cell>
          <cell r="H117">
            <v>10209</v>
          </cell>
          <cell r="J117" t="str">
            <v>17250</v>
          </cell>
          <cell r="K117" t="str">
            <v>Tecelagem de fio de outros têxteis</v>
          </cell>
        </row>
        <row r="118">
          <cell r="F118" t="str">
            <v>0110</v>
          </cell>
          <cell r="G118" t="str">
            <v>Ílhavo</v>
          </cell>
          <cell r="H118">
            <v>10201</v>
          </cell>
          <cell r="J118" t="str">
            <v>17301</v>
          </cell>
          <cell r="K118" t="str">
            <v>Branqueamento e tingimento</v>
          </cell>
        </row>
        <row r="119">
          <cell r="F119" t="str">
            <v>0806</v>
          </cell>
          <cell r="G119" t="str">
            <v>Lagoa</v>
          </cell>
          <cell r="H119">
            <v>10501</v>
          </cell>
          <cell r="J119" t="str">
            <v>17302</v>
          </cell>
          <cell r="K119" t="str">
            <v>Estampagem</v>
          </cell>
        </row>
        <row r="120">
          <cell r="F120" t="str">
            <v>4201</v>
          </cell>
          <cell r="G120" t="str">
            <v>Lagoa</v>
          </cell>
          <cell r="H120">
            <v>20101</v>
          </cell>
          <cell r="J120" t="str">
            <v>17303</v>
          </cell>
          <cell r="K120" t="str">
            <v>Acabamento de fios e tecidos, ne</v>
          </cell>
        </row>
        <row r="121">
          <cell r="F121" t="str">
            <v>0807</v>
          </cell>
          <cell r="G121" t="str">
            <v>Lagos</v>
          </cell>
          <cell r="H121">
            <v>10501</v>
          </cell>
          <cell r="J121" t="str">
            <v>17400</v>
          </cell>
          <cell r="K121" t="str">
            <v>Fab. de artigos têxteis confeccionados, excepto vestuário</v>
          </cell>
        </row>
        <row r="122">
          <cell r="F122" t="str">
            <v>4801</v>
          </cell>
          <cell r="G122" t="str">
            <v>Lajes das Flores</v>
          </cell>
          <cell r="H122">
            <v>20101</v>
          </cell>
          <cell r="J122" t="str">
            <v>17510</v>
          </cell>
          <cell r="K122" t="str">
            <v>Fabricação de tapetes e carpetes</v>
          </cell>
        </row>
        <row r="123">
          <cell r="F123" t="str">
            <v>4601</v>
          </cell>
          <cell r="G123" t="str">
            <v>Lajes do Pico</v>
          </cell>
          <cell r="H123">
            <v>20101</v>
          </cell>
          <cell r="J123" t="str">
            <v>17521</v>
          </cell>
          <cell r="K123" t="str">
            <v>Fabricação de cordoaria</v>
          </cell>
        </row>
        <row r="124">
          <cell r="F124" t="str">
            <v>1805</v>
          </cell>
          <cell r="G124" t="str">
            <v>Lamego</v>
          </cell>
          <cell r="H124">
            <v>10107</v>
          </cell>
          <cell r="J124" t="str">
            <v>17522</v>
          </cell>
          <cell r="K124" t="str">
            <v>Fabricação de redes</v>
          </cell>
        </row>
        <row r="125">
          <cell r="F125" t="str">
            <v>1009</v>
          </cell>
          <cell r="G125" t="str">
            <v>Leiria</v>
          </cell>
          <cell r="H125">
            <v>10203</v>
          </cell>
          <cell r="J125" t="str">
            <v>17530</v>
          </cell>
          <cell r="K125" t="str">
            <v>Fab. de não tecidos e respectivos artigos, excepto vestuário</v>
          </cell>
        </row>
        <row r="126">
          <cell r="F126" t="str">
            <v>1106</v>
          </cell>
          <cell r="G126" t="str">
            <v>Lisboa</v>
          </cell>
          <cell r="H126">
            <v>10302</v>
          </cell>
          <cell r="J126" t="str">
            <v>17541</v>
          </cell>
          <cell r="K126" t="str">
            <v>Fabricação de passamanarias e sirgarias</v>
          </cell>
        </row>
        <row r="127">
          <cell r="F127" t="str">
            <v>0808</v>
          </cell>
          <cell r="G127" t="str">
            <v>Loulé</v>
          </cell>
          <cell r="H127">
            <v>10501</v>
          </cell>
          <cell r="J127" t="str">
            <v>17542</v>
          </cell>
          <cell r="K127" t="str">
            <v>Fabricação de bordados</v>
          </cell>
        </row>
        <row r="128">
          <cell r="F128" t="str">
            <v>1107</v>
          </cell>
          <cell r="G128" t="str">
            <v>Loures</v>
          </cell>
          <cell r="H128">
            <v>10302</v>
          </cell>
          <cell r="J128" t="str">
            <v>17543</v>
          </cell>
          <cell r="K128" t="str">
            <v>Fabricação de rendas</v>
          </cell>
        </row>
        <row r="129">
          <cell r="F129" t="str">
            <v>1108</v>
          </cell>
          <cell r="G129" t="str">
            <v>Lourinhã</v>
          </cell>
          <cell r="H129">
            <v>10301</v>
          </cell>
          <cell r="J129" t="str">
            <v>17544</v>
          </cell>
          <cell r="K129" t="str">
            <v>Outras indústrias têxteis diversas, ne</v>
          </cell>
        </row>
        <row r="130">
          <cell r="F130" t="str">
            <v>0607</v>
          </cell>
          <cell r="G130" t="str">
            <v>Lousã</v>
          </cell>
          <cell r="H130">
            <v>10204</v>
          </cell>
          <cell r="J130" t="str">
            <v>17600</v>
          </cell>
          <cell r="K130" t="str">
            <v>Fabricação de tecidos de malha</v>
          </cell>
        </row>
        <row r="131">
          <cell r="F131" t="str">
            <v>1305</v>
          </cell>
          <cell r="G131" t="str">
            <v>Lousada</v>
          </cell>
          <cell r="H131">
            <v>10105</v>
          </cell>
          <cell r="J131" t="str">
            <v>17710</v>
          </cell>
          <cell r="K131" t="str">
            <v>Fabricação de meias e similares de malha</v>
          </cell>
        </row>
        <row r="132">
          <cell r="F132" t="str">
            <v>1413</v>
          </cell>
          <cell r="G132" t="str">
            <v>Mação</v>
          </cell>
          <cell r="H132">
            <v>10206</v>
          </cell>
          <cell r="J132" t="str">
            <v>17720</v>
          </cell>
          <cell r="K132" t="str">
            <v>Fab. de puloveres, casacos e artigos similares de malha</v>
          </cell>
        </row>
        <row r="133">
          <cell r="F133" t="str">
            <v>0405</v>
          </cell>
          <cell r="G133" t="str">
            <v>Macedo de Cavaleiros</v>
          </cell>
          <cell r="H133">
            <v>10108</v>
          </cell>
          <cell r="J133" t="str">
            <v>18100</v>
          </cell>
          <cell r="K133" t="str">
            <v>Confecção de artigos de vestuário em couro</v>
          </cell>
        </row>
        <row r="134">
          <cell r="F134" t="str">
            <v>3104</v>
          </cell>
          <cell r="G134" t="str">
            <v>Machico</v>
          </cell>
          <cell r="H134">
            <v>30101</v>
          </cell>
          <cell r="J134" t="str">
            <v>18210</v>
          </cell>
          <cell r="K134" t="str">
            <v>Confecção de vestuário de trabalho e de uniformes</v>
          </cell>
        </row>
        <row r="135">
          <cell r="F135" t="str">
            <v>4602</v>
          </cell>
          <cell r="G135" t="str">
            <v>Madalena</v>
          </cell>
          <cell r="H135">
            <v>20101</v>
          </cell>
          <cell r="J135" t="str">
            <v>18221</v>
          </cell>
          <cell r="K135" t="str">
            <v>Confecção de outro vestuário exterior em série</v>
          </cell>
        </row>
        <row r="136">
          <cell r="F136" t="str">
            <v>1109</v>
          </cell>
          <cell r="G136" t="str">
            <v>Mafra</v>
          </cell>
          <cell r="H136">
            <v>10301</v>
          </cell>
          <cell r="J136" t="str">
            <v>18222</v>
          </cell>
          <cell r="K136" t="str">
            <v>Confecção de outro vestuário exterior por medida</v>
          </cell>
        </row>
        <row r="137">
          <cell r="F137" t="str">
            <v>1306</v>
          </cell>
          <cell r="G137" t="str">
            <v>Maia</v>
          </cell>
          <cell r="H137">
            <v>10104</v>
          </cell>
          <cell r="J137" t="str">
            <v>18230</v>
          </cell>
          <cell r="K137" t="str">
            <v>Confecção de roupa interior</v>
          </cell>
        </row>
        <row r="138">
          <cell r="F138" t="str">
            <v>1806</v>
          </cell>
          <cell r="G138" t="str">
            <v>Mangualde</v>
          </cell>
          <cell r="H138">
            <v>10205</v>
          </cell>
          <cell r="J138" t="str">
            <v>18240</v>
          </cell>
          <cell r="K138" t="str">
            <v>Confecção de outros artigos e acessórios de vestuário, ne</v>
          </cell>
        </row>
        <row r="139">
          <cell r="F139" t="str">
            <v>0908</v>
          </cell>
          <cell r="G139" t="str">
            <v>Manteigas</v>
          </cell>
          <cell r="H139">
            <v>10208</v>
          </cell>
          <cell r="J139" t="str">
            <v>18301</v>
          </cell>
          <cell r="K139" t="str">
            <v>Curtimenta e acabamento de peles c/ pêlo</v>
          </cell>
        </row>
        <row r="140">
          <cell r="F140" t="str">
            <v>1307</v>
          </cell>
          <cell r="G140" t="str">
            <v>Marco de Canaveses</v>
          </cell>
          <cell r="H140">
            <v>10105</v>
          </cell>
          <cell r="J140" t="str">
            <v>18302</v>
          </cell>
          <cell r="K140" t="str">
            <v>Fabricação de artigos de peles c/ pêlo</v>
          </cell>
        </row>
        <row r="141">
          <cell r="F141" t="str">
            <v>1010</v>
          </cell>
          <cell r="G141" t="str">
            <v>Marinha Grande</v>
          </cell>
          <cell r="H141">
            <v>10203</v>
          </cell>
          <cell r="J141" t="str">
            <v>19101</v>
          </cell>
          <cell r="K141" t="str">
            <v>Curtimenta e acabamento de peles s/ pêlo</v>
          </cell>
        </row>
        <row r="142">
          <cell r="F142" t="str">
            <v>1210</v>
          </cell>
          <cell r="G142" t="str">
            <v>Marvão</v>
          </cell>
          <cell r="H142">
            <v>10402</v>
          </cell>
          <cell r="J142" t="str">
            <v>19102</v>
          </cell>
          <cell r="K142" t="str">
            <v>Fabricação de couro reconstituído</v>
          </cell>
        </row>
        <row r="143">
          <cell r="F143" t="str">
            <v>1308</v>
          </cell>
          <cell r="G143" t="str">
            <v>Matosinhos</v>
          </cell>
          <cell r="H143">
            <v>10104</v>
          </cell>
          <cell r="J143" t="str">
            <v>19200</v>
          </cell>
          <cell r="K143" t="str">
            <v>Fab.art. viagem e uso pessoal de marroq.,correeiro e seleiro</v>
          </cell>
        </row>
        <row r="144">
          <cell r="F144" t="str">
            <v>0111</v>
          </cell>
          <cell r="G144" t="str">
            <v>Mealhada</v>
          </cell>
          <cell r="H144">
            <v>10201</v>
          </cell>
          <cell r="J144" t="str">
            <v>19301</v>
          </cell>
          <cell r="K144" t="str">
            <v>Fabricação de calçado</v>
          </cell>
        </row>
        <row r="145">
          <cell r="F145" t="str">
            <v>0909</v>
          </cell>
          <cell r="G145" t="str">
            <v>Meda</v>
          </cell>
          <cell r="H145">
            <v>10208</v>
          </cell>
          <cell r="J145" t="str">
            <v>19302</v>
          </cell>
          <cell r="K145" t="str">
            <v>Fabricação de componentes p/ calçado</v>
          </cell>
        </row>
        <row r="146">
          <cell r="F146" t="str">
            <v>1603</v>
          </cell>
          <cell r="G146" t="str">
            <v>Melgaço</v>
          </cell>
          <cell r="H146">
            <v>10101</v>
          </cell>
          <cell r="J146" t="str">
            <v>20101</v>
          </cell>
          <cell r="K146" t="str">
            <v>Serração de madeira</v>
          </cell>
        </row>
        <row r="147">
          <cell r="F147" t="str">
            <v>0209</v>
          </cell>
          <cell r="G147" t="str">
            <v>Mértola</v>
          </cell>
          <cell r="H147">
            <v>10404</v>
          </cell>
          <cell r="J147" t="str">
            <v>20102</v>
          </cell>
          <cell r="K147" t="str">
            <v>Impregnação de madeira</v>
          </cell>
        </row>
        <row r="148">
          <cell r="F148" t="str">
            <v>1704</v>
          </cell>
          <cell r="G148" t="str">
            <v>Mesão Frio</v>
          </cell>
          <cell r="H148">
            <v>10107</v>
          </cell>
          <cell r="J148" t="str">
            <v>20201</v>
          </cell>
          <cell r="K148" t="str">
            <v>Fabricação de paineis de partículas de madeira</v>
          </cell>
        </row>
        <row r="149">
          <cell r="F149" t="str">
            <v>0608</v>
          </cell>
          <cell r="G149" t="str">
            <v>Mira</v>
          </cell>
          <cell r="H149">
            <v>10202</v>
          </cell>
          <cell r="J149" t="str">
            <v>20202</v>
          </cell>
          <cell r="K149" t="str">
            <v>Fabricação de painéis de fibras de madeira</v>
          </cell>
        </row>
        <row r="150">
          <cell r="F150" t="str">
            <v>0609</v>
          </cell>
          <cell r="G150" t="str">
            <v>Miranda do Corvo</v>
          </cell>
          <cell r="H150">
            <v>10204</v>
          </cell>
          <cell r="J150" t="str">
            <v>20203</v>
          </cell>
          <cell r="K150" t="str">
            <v>Fab. folheados, contraplacados, lamelados e outros painéis</v>
          </cell>
        </row>
        <row r="151">
          <cell r="F151" t="str">
            <v>0406</v>
          </cell>
          <cell r="G151" t="str">
            <v>Miranda do Douro</v>
          </cell>
          <cell r="H151">
            <v>10108</v>
          </cell>
          <cell r="J151" t="str">
            <v>20301</v>
          </cell>
          <cell r="K151" t="str">
            <v>Parqueteria</v>
          </cell>
        </row>
        <row r="152">
          <cell r="F152" t="str">
            <v>0407</v>
          </cell>
          <cell r="G152" t="str">
            <v>Mirandela</v>
          </cell>
          <cell r="H152">
            <v>10108</v>
          </cell>
          <cell r="J152" t="str">
            <v>20302</v>
          </cell>
          <cell r="K152" t="str">
            <v>Carpintaria</v>
          </cell>
        </row>
        <row r="153">
          <cell r="F153" t="str">
            <v>0408</v>
          </cell>
          <cell r="G153" t="str">
            <v>Mogadouro</v>
          </cell>
          <cell r="H153">
            <v>10108</v>
          </cell>
          <cell r="J153" t="str">
            <v>20400</v>
          </cell>
          <cell r="K153" t="str">
            <v>Fabricação de embalagens de madeira</v>
          </cell>
        </row>
        <row r="154">
          <cell r="F154" t="str">
            <v>1807</v>
          </cell>
          <cell r="G154" t="str">
            <v>Moimenta da Beira</v>
          </cell>
          <cell r="H154">
            <v>10107</v>
          </cell>
          <cell r="J154" t="str">
            <v>20511</v>
          </cell>
          <cell r="K154" t="str">
            <v>Fabricação de caixöes mortuários em madeira</v>
          </cell>
        </row>
        <row r="155">
          <cell r="F155" t="str">
            <v>1506</v>
          </cell>
          <cell r="G155" t="str">
            <v>Moita</v>
          </cell>
          <cell r="H155">
            <v>10303</v>
          </cell>
          <cell r="J155" t="str">
            <v>20512</v>
          </cell>
          <cell r="K155" t="str">
            <v>Fabricação de outras obras de madeira, ne</v>
          </cell>
        </row>
        <row r="156">
          <cell r="F156" t="str">
            <v>1604</v>
          </cell>
          <cell r="G156" t="str">
            <v>Monção</v>
          </cell>
          <cell r="H156">
            <v>10101</v>
          </cell>
          <cell r="J156" t="str">
            <v>20521</v>
          </cell>
          <cell r="K156" t="str">
            <v>Fabricação de obras de cestaria e de espartaria</v>
          </cell>
        </row>
        <row r="157">
          <cell r="F157" t="str">
            <v>0809</v>
          </cell>
          <cell r="G157" t="str">
            <v>Monchique</v>
          </cell>
          <cell r="H157">
            <v>10501</v>
          </cell>
          <cell r="J157" t="str">
            <v>20522</v>
          </cell>
          <cell r="K157" t="str">
            <v>Indústria da cortiça</v>
          </cell>
        </row>
        <row r="158">
          <cell r="F158" t="str">
            <v>1705</v>
          </cell>
          <cell r="G158" t="str">
            <v>Mondim de Basto</v>
          </cell>
          <cell r="H158">
            <v>10105</v>
          </cell>
          <cell r="J158" t="str">
            <v>21110</v>
          </cell>
          <cell r="K158" t="str">
            <v>Fabricação de pasta</v>
          </cell>
        </row>
        <row r="159">
          <cell r="F159" t="str">
            <v>1211</v>
          </cell>
          <cell r="G159" t="str">
            <v>Monforte</v>
          </cell>
          <cell r="H159">
            <v>10402</v>
          </cell>
          <cell r="J159" t="str">
            <v>21120</v>
          </cell>
          <cell r="K159" t="str">
            <v>Fabricação de papel e de cartão (excepto canelado)</v>
          </cell>
        </row>
        <row r="160">
          <cell r="F160" t="str">
            <v>1706</v>
          </cell>
          <cell r="G160" t="str">
            <v>Montalegre</v>
          </cell>
          <cell r="H160">
            <v>10108</v>
          </cell>
          <cell r="J160" t="str">
            <v>21211</v>
          </cell>
          <cell r="K160" t="str">
            <v>Fabricação de papel e cartão canelados (inclui embalagens)</v>
          </cell>
        </row>
        <row r="161">
          <cell r="F161" t="str">
            <v>0706</v>
          </cell>
          <cell r="G161" t="str">
            <v>Montemor-o-Novo</v>
          </cell>
          <cell r="H161">
            <v>10403</v>
          </cell>
          <cell r="J161" t="str">
            <v>21212</v>
          </cell>
          <cell r="K161" t="str">
            <v>Fabricação de outras embalagens de papel e cartão</v>
          </cell>
        </row>
        <row r="162">
          <cell r="F162" t="str">
            <v>0610</v>
          </cell>
          <cell r="G162" t="str">
            <v>Montemor-o-Velho</v>
          </cell>
          <cell r="H162">
            <v>10202</v>
          </cell>
          <cell r="J162" t="str">
            <v>21220</v>
          </cell>
          <cell r="K162" t="str">
            <v>Fabricação de artigos de papel p/ uso doméstico e sanitário</v>
          </cell>
        </row>
        <row r="163">
          <cell r="F163" t="str">
            <v>1507</v>
          </cell>
          <cell r="G163" t="str">
            <v>Montijo</v>
          </cell>
          <cell r="H163">
            <v>10303</v>
          </cell>
          <cell r="J163" t="str">
            <v>21230</v>
          </cell>
          <cell r="K163" t="str">
            <v>Fabricação de artigos de papel p/ papelaria</v>
          </cell>
        </row>
        <row r="164">
          <cell r="F164" t="str">
            <v>0707</v>
          </cell>
          <cell r="G164" t="str">
            <v>Mora</v>
          </cell>
          <cell r="H164">
            <v>10402</v>
          </cell>
          <cell r="J164" t="str">
            <v>21240</v>
          </cell>
          <cell r="K164" t="str">
            <v>Fabricação de papel de parede</v>
          </cell>
        </row>
        <row r="165">
          <cell r="F165" t="str">
            <v>1808</v>
          </cell>
          <cell r="G165" t="str">
            <v>Mortágua</v>
          </cell>
          <cell r="H165">
            <v>10205</v>
          </cell>
          <cell r="J165" t="str">
            <v>21250</v>
          </cell>
          <cell r="K165" t="str">
            <v>Fab. de artigos de pasta de papel, de papel e de cartão, ne</v>
          </cell>
        </row>
        <row r="166">
          <cell r="F166" t="str">
            <v>0210</v>
          </cell>
          <cell r="G166" t="str">
            <v>Moura</v>
          </cell>
          <cell r="H166">
            <v>10404</v>
          </cell>
          <cell r="J166" t="str">
            <v>22110</v>
          </cell>
          <cell r="K166" t="str">
            <v>Edição de livros</v>
          </cell>
        </row>
        <row r="167">
          <cell r="F167" t="str">
            <v>0708</v>
          </cell>
          <cell r="G167" t="str">
            <v>Mourão</v>
          </cell>
          <cell r="H167">
            <v>10403</v>
          </cell>
          <cell r="J167" t="str">
            <v>22120</v>
          </cell>
          <cell r="K167" t="str">
            <v>Edição de jornais</v>
          </cell>
        </row>
        <row r="168">
          <cell r="F168" t="str">
            <v>1707</v>
          </cell>
          <cell r="G168" t="str">
            <v>Murça</v>
          </cell>
          <cell r="H168">
            <v>10108</v>
          </cell>
          <cell r="J168" t="str">
            <v>22130</v>
          </cell>
          <cell r="K168" t="str">
            <v>Edição de revistas e de outras publicaçöes periódicas</v>
          </cell>
        </row>
        <row r="169">
          <cell r="F169" t="str">
            <v>0112</v>
          </cell>
          <cell r="G169" t="str">
            <v>Murtosa</v>
          </cell>
          <cell r="H169">
            <v>10201</v>
          </cell>
          <cell r="J169" t="str">
            <v>22140</v>
          </cell>
          <cell r="K169" t="str">
            <v>Edição de gravaçöes de som</v>
          </cell>
        </row>
        <row r="170">
          <cell r="F170" t="str">
            <v>1011</v>
          </cell>
          <cell r="G170" t="str">
            <v>Nazaré</v>
          </cell>
          <cell r="H170">
            <v>10301</v>
          </cell>
          <cell r="J170" t="str">
            <v>22150</v>
          </cell>
          <cell r="K170" t="str">
            <v>Edição, ne</v>
          </cell>
        </row>
        <row r="171">
          <cell r="F171" t="str">
            <v>1809</v>
          </cell>
          <cell r="G171" t="str">
            <v>Nelas</v>
          </cell>
          <cell r="H171">
            <v>10205</v>
          </cell>
          <cell r="J171" t="str">
            <v>22210</v>
          </cell>
          <cell r="K171" t="str">
            <v>Impressão de jornais</v>
          </cell>
        </row>
        <row r="172">
          <cell r="F172" t="str">
            <v>1212</v>
          </cell>
          <cell r="G172" t="str">
            <v>Nisa</v>
          </cell>
          <cell r="H172">
            <v>10402</v>
          </cell>
          <cell r="J172" t="str">
            <v>22220</v>
          </cell>
          <cell r="K172" t="str">
            <v>Impressão, ne</v>
          </cell>
        </row>
        <row r="173">
          <cell r="F173" t="str">
            <v>4202</v>
          </cell>
          <cell r="G173" t="str">
            <v>Nordeste</v>
          </cell>
          <cell r="H173">
            <v>20101</v>
          </cell>
          <cell r="J173" t="str">
            <v>22230</v>
          </cell>
          <cell r="K173" t="str">
            <v>Encadernação e acabamento</v>
          </cell>
        </row>
        <row r="174">
          <cell r="F174" t="str">
            <v>1012</v>
          </cell>
          <cell r="G174" t="str">
            <v>Óbidos</v>
          </cell>
          <cell r="H174">
            <v>10301</v>
          </cell>
          <cell r="J174" t="str">
            <v>22240</v>
          </cell>
          <cell r="K174" t="str">
            <v>Composição e outras preparaçöes da impressão</v>
          </cell>
        </row>
        <row r="175">
          <cell r="F175" t="str">
            <v>0211</v>
          </cell>
          <cell r="G175" t="str">
            <v>Odemira</v>
          </cell>
          <cell r="H175">
            <v>10401</v>
          </cell>
          <cell r="J175" t="str">
            <v>22250</v>
          </cell>
          <cell r="K175" t="str">
            <v>Actividades relacionadas c/ a impressão, ne</v>
          </cell>
        </row>
        <row r="176">
          <cell r="F176" t="str">
            <v>1110</v>
          </cell>
          <cell r="G176" t="str">
            <v>Oeiras</v>
          </cell>
          <cell r="H176">
            <v>10302</v>
          </cell>
          <cell r="J176" t="str">
            <v>22310</v>
          </cell>
          <cell r="K176" t="str">
            <v>Reprodução de gravaçöes de som</v>
          </cell>
        </row>
        <row r="177">
          <cell r="F177" t="str">
            <v>0506</v>
          </cell>
          <cell r="G177" t="str">
            <v>Oleiros</v>
          </cell>
          <cell r="H177">
            <v>10206</v>
          </cell>
          <cell r="J177" t="str">
            <v>22320</v>
          </cell>
          <cell r="K177" t="str">
            <v>Reprodução de gravaçöes de vídeo</v>
          </cell>
        </row>
        <row r="178">
          <cell r="F178" t="str">
            <v>0810</v>
          </cell>
          <cell r="G178" t="str">
            <v>Olhão</v>
          </cell>
          <cell r="H178">
            <v>10501</v>
          </cell>
          <cell r="J178" t="str">
            <v>22330</v>
          </cell>
          <cell r="K178" t="str">
            <v>Reprodução de suportes informáticos</v>
          </cell>
        </row>
        <row r="179">
          <cell r="F179" t="str">
            <v>0113</v>
          </cell>
          <cell r="G179" t="str">
            <v>Oliveira de Azeméis</v>
          </cell>
          <cell r="H179">
            <v>10106</v>
          </cell>
          <cell r="J179" t="str">
            <v>23100</v>
          </cell>
          <cell r="K179" t="str">
            <v>Fabricação de coque</v>
          </cell>
        </row>
        <row r="180">
          <cell r="F180" t="str">
            <v>1810</v>
          </cell>
          <cell r="G180" t="str">
            <v>Oliveira de Frades</v>
          </cell>
          <cell r="H180">
            <v>10205</v>
          </cell>
          <cell r="J180" t="str">
            <v>23200</v>
          </cell>
          <cell r="K180" t="str">
            <v>Fabricação de produtos petrolíferos refinados</v>
          </cell>
        </row>
        <row r="181">
          <cell r="F181" t="str">
            <v>0114</v>
          </cell>
          <cell r="G181" t="str">
            <v>Oliveira do Bairro</v>
          </cell>
          <cell r="H181">
            <v>10201</v>
          </cell>
          <cell r="J181" t="str">
            <v>23300</v>
          </cell>
          <cell r="K181" t="str">
            <v>Tratamento de combustível nuclear</v>
          </cell>
        </row>
        <row r="182">
          <cell r="F182" t="str">
            <v>0611</v>
          </cell>
          <cell r="G182" t="str">
            <v>Oliveira do Hospital</v>
          </cell>
          <cell r="H182">
            <v>10204</v>
          </cell>
          <cell r="J182" t="str">
            <v>24110</v>
          </cell>
          <cell r="K182" t="str">
            <v>Fabricação de gases industriais</v>
          </cell>
        </row>
        <row r="183">
          <cell r="F183" t="str">
            <v>1421</v>
          </cell>
          <cell r="G183" t="str">
            <v>Ourém</v>
          </cell>
          <cell r="H183">
            <v>10304</v>
          </cell>
          <cell r="J183" t="str">
            <v>24120</v>
          </cell>
          <cell r="K183" t="str">
            <v>Fabricação de corantes e pigmentos</v>
          </cell>
        </row>
        <row r="184">
          <cell r="F184" t="str">
            <v>0212</v>
          </cell>
          <cell r="G184" t="str">
            <v>Ourique</v>
          </cell>
          <cell r="H184">
            <v>10404</v>
          </cell>
          <cell r="J184" t="str">
            <v>24130</v>
          </cell>
          <cell r="K184" t="str">
            <v>Fabricação de outros prod. químicos inorgânicos de base</v>
          </cell>
        </row>
        <row r="185">
          <cell r="F185" t="str">
            <v>0115</v>
          </cell>
          <cell r="G185" t="str">
            <v>Ovar</v>
          </cell>
          <cell r="H185">
            <v>10201</v>
          </cell>
          <cell r="J185" t="str">
            <v>24141</v>
          </cell>
          <cell r="K185" t="str">
            <v>Fabricação de resinosos e seus derivados</v>
          </cell>
        </row>
        <row r="186">
          <cell r="F186" t="str">
            <v>1309</v>
          </cell>
          <cell r="G186" t="str">
            <v>Paços de Ferreira</v>
          </cell>
          <cell r="H186">
            <v>10105</v>
          </cell>
          <cell r="J186" t="str">
            <v>24142</v>
          </cell>
          <cell r="K186" t="str">
            <v>Fabricação de carvão (vegetal e animal) e prod. associados</v>
          </cell>
        </row>
        <row r="187">
          <cell r="F187" t="str">
            <v>1508</v>
          </cell>
          <cell r="G187" t="str">
            <v>Palmela</v>
          </cell>
          <cell r="H187">
            <v>10303</v>
          </cell>
          <cell r="J187" t="str">
            <v>24143</v>
          </cell>
          <cell r="K187" t="str">
            <v>Fabricação de outros prod. químicos orgânicos de base, ne</v>
          </cell>
        </row>
        <row r="188">
          <cell r="F188" t="str">
            <v>0612</v>
          </cell>
          <cell r="G188" t="str">
            <v>Pampilhosa da Serra</v>
          </cell>
          <cell r="H188">
            <v>10204</v>
          </cell>
          <cell r="J188" t="str">
            <v>24151</v>
          </cell>
          <cell r="K188" t="str">
            <v>Fab. de adubos químicos ou minerais e de compostos azotados</v>
          </cell>
        </row>
        <row r="189">
          <cell r="F189" t="str">
            <v>1310</v>
          </cell>
          <cell r="G189" t="str">
            <v>Paredes</v>
          </cell>
          <cell r="H189">
            <v>10105</v>
          </cell>
          <cell r="J189" t="str">
            <v>24152</v>
          </cell>
          <cell r="K189" t="str">
            <v>Fabricação de adubos orgãnicos e organo-minerais</v>
          </cell>
        </row>
        <row r="190">
          <cell r="F190" t="str">
            <v>1605</v>
          </cell>
          <cell r="G190" t="str">
            <v>Paredes de Coura</v>
          </cell>
          <cell r="H190">
            <v>10101</v>
          </cell>
          <cell r="J190" t="str">
            <v>24160</v>
          </cell>
          <cell r="K190" t="str">
            <v>Fabricação de matérias plásticas sob formas primárias</v>
          </cell>
        </row>
        <row r="191">
          <cell r="F191" t="str">
            <v>1013</v>
          </cell>
          <cell r="G191" t="str">
            <v>Pedrógão Grande</v>
          </cell>
          <cell r="H191">
            <v>10204</v>
          </cell>
          <cell r="J191" t="str">
            <v>24170</v>
          </cell>
          <cell r="K191" t="str">
            <v>Fabricação de borracha sintética sob formas primárias</v>
          </cell>
        </row>
        <row r="192">
          <cell r="F192" t="str">
            <v>0613</v>
          </cell>
          <cell r="G192" t="str">
            <v>Penacova</v>
          </cell>
          <cell r="H192">
            <v>10202</v>
          </cell>
          <cell r="J192" t="str">
            <v>24200</v>
          </cell>
          <cell r="K192" t="str">
            <v>Fabricação de pesticidas e de outros prod. agroquímicos</v>
          </cell>
        </row>
        <row r="193">
          <cell r="F193" t="str">
            <v>1311</v>
          </cell>
          <cell r="G193" t="str">
            <v>Penafiel</v>
          </cell>
          <cell r="H193">
            <v>10105</v>
          </cell>
          <cell r="J193" t="str">
            <v>24301</v>
          </cell>
          <cell r="K193" t="str">
            <v>Fab.tintas (exc. impressão),vernizes,mastiques e prod.simil.</v>
          </cell>
        </row>
        <row r="194">
          <cell r="F194" t="str">
            <v>1811</v>
          </cell>
          <cell r="G194" t="str">
            <v>Penalva do Castelo</v>
          </cell>
          <cell r="H194">
            <v>10205</v>
          </cell>
          <cell r="J194" t="str">
            <v>24302</v>
          </cell>
          <cell r="K194" t="str">
            <v>Fabricação de tintas de impressão</v>
          </cell>
        </row>
        <row r="195">
          <cell r="F195" t="str">
            <v>0507</v>
          </cell>
          <cell r="G195" t="str">
            <v>Penamacor</v>
          </cell>
          <cell r="H195">
            <v>10209</v>
          </cell>
          <cell r="J195" t="str">
            <v>24410</v>
          </cell>
          <cell r="K195" t="str">
            <v>Fabricação de prod. farmacêuticos de base</v>
          </cell>
        </row>
        <row r="196">
          <cell r="F196" t="str">
            <v>1812</v>
          </cell>
          <cell r="G196" t="str">
            <v>Penedono</v>
          </cell>
          <cell r="H196">
            <v>10107</v>
          </cell>
          <cell r="J196" t="str">
            <v>24421</v>
          </cell>
          <cell r="K196" t="str">
            <v>Fabricação de medicamentos</v>
          </cell>
        </row>
        <row r="197">
          <cell r="F197" t="str">
            <v>0614</v>
          </cell>
          <cell r="G197" t="str">
            <v>Penela</v>
          </cell>
          <cell r="H197">
            <v>10204</v>
          </cell>
          <cell r="J197" t="str">
            <v>24422</v>
          </cell>
          <cell r="K197" t="str">
            <v>Fabricação de outras preparaçöes e de artigos farmacêuticos</v>
          </cell>
        </row>
        <row r="198">
          <cell r="F198" t="str">
            <v>1014</v>
          </cell>
          <cell r="G198" t="str">
            <v>Peniche</v>
          </cell>
          <cell r="H198">
            <v>10301</v>
          </cell>
          <cell r="J198" t="str">
            <v>24511</v>
          </cell>
          <cell r="K198" t="str">
            <v>Fabricação de saböes, detergentes e glicerina</v>
          </cell>
        </row>
        <row r="199">
          <cell r="F199" t="str">
            <v>1708</v>
          </cell>
          <cell r="G199" t="str">
            <v>Peso da Régua</v>
          </cell>
          <cell r="H199">
            <v>10107</v>
          </cell>
          <cell r="J199" t="str">
            <v>24512</v>
          </cell>
          <cell r="K199" t="str">
            <v>Fabricação de prod. de limpeza, polimento e protecção</v>
          </cell>
        </row>
        <row r="200">
          <cell r="F200" t="str">
            <v>0910</v>
          </cell>
          <cell r="G200" t="str">
            <v>Pinhel</v>
          </cell>
          <cell r="H200">
            <v>10208</v>
          </cell>
          <cell r="J200" t="str">
            <v>24520</v>
          </cell>
          <cell r="K200" t="str">
            <v>Fabricação de perfumes, cosméticos e de prod. de higiene</v>
          </cell>
        </row>
        <row r="201">
          <cell r="F201" t="str">
            <v>1015</v>
          </cell>
          <cell r="G201" t="str">
            <v>Pombal</v>
          </cell>
          <cell r="H201">
            <v>10203</v>
          </cell>
          <cell r="J201" t="str">
            <v>24610</v>
          </cell>
          <cell r="K201" t="str">
            <v>Fabricação de explosivos e artigos de pirotecnia</v>
          </cell>
        </row>
        <row r="202">
          <cell r="F202" t="str">
            <v>4203</v>
          </cell>
          <cell r="G202" t="str">
            <v>Ponta Delgada</v>
          </cell>
          <cell r="H202">
            <v>20101</v>
          </cell>
          <cell r="J202" t="str">
            <v>24620</v>
          </cell>
          <cell r="K202" t="str">
            <v>Fabricação de colas e gelatinas</v>
          </cell>
        </row>
        <row r="203">
          <cell r="F203" t="str">
            <v>3105</v>
          </cell>
          <cell r="G203" t="str">
            <v>Ponta do Sol</v>
          </cell>
          <cell r="H203">
            <v>30101</v>
          </cell>
          <cell r="J203" t="str">
            <v>24630</v>
          </cell>
          <cell r="K203" t="str">
            <v>Fabricação de óleos essenciais</v>
          </cell>
        </row>
        <row r="204">
          <cell r="F204" t="str">
            <v>1606</v>
          </cell>
          <cell r="G204" t="str">
            <v>Ponte da Barca</v>
          </cell>
          <cell r="H204">
            <v>10101</v>
          </cell>
          <cell r="J204" t="str">
            <v>24640</v>
          </cell>
          <cell r="K204" t="str">
            <v>Fabricação de prod. químicos p/ fotografia</v>
          </cell>
        </row>
        <row r="205">
          <cell r="F205" t="str">
            <v>1607</v>
          </cell>
          <cell r="G205" t="str">
            <v>Ponte de Lima</v>
          </cell>
          <cell r="H205">
            <v>10101</v>
          </cell>
          <cell r="J205" t="str">
            <v>24650</v>
          </cell>
          <cell r="K205" t="str">
            <v>Fabricação de suportes de informação não gravados</v>
          </cell>
        </row>
        <row r="206">
          <cell r="F206" t="str">
            <v>1213</v>
          </cell>
          <cell r="G206" t="str">
            <v>Ponte de Sor</v>
          </cell>
          <cell r="H206">
            <v>10402</v>
          </cell>
          <cell r="J206" t="str">
            <v>24661</v>
          </cell>
          <cell r="K206" t="str">
            <v>Fabricação de prod. químicos auxiliares p/ uso industrial</v>
          </cell>
        </row>
        <row r="207">
          <cell r="F207" t="str">
            <v>1214</v>
          </cell>
          <cell r="G207" t="str">
            <v>Portalegre</v>
          </cell>
          <cell r="H207">
            <v>10402</v>
          </cell>
          <cell r="J207" t="str">
            <v>24662</v>
          </cell>
          <cell r="K207" t="str">
            <v>Fab.óleos e massas lubrificantes(exc.a efect.nas refinarias)</v>
          </cell>
        </row>
        <row r="208">
          <cell r="F208" t="str">
            <v>0709</v>
          </cell>
          <cell r="G208" t="str">
            <v>Portel</v>
          </cell>
          <cell r="H208">
            <v>10403</v>
          </cell>
          <cell r="J208" t="str">
            <v>24663</v>
          </cell>
          <cell r="K208" t="str">
            <v>Fabricação de outros prod. químicos diversos, ne</v>
          </cell>
        </row>
        <row r="209">
          <cell r="F209" t="str">
            <v>0811</v>
          </cell>
          <cell r="G209" t="str">
            <v>Portimão</v>
          </cell>
          <cell r="H209">
            <v>10501</v>
          </cell>
          <cell r="J209" t="str">
            <v>24700</v>
          </cell>
          <cell r="K209" t="str">
            <v>Fabricação de fibras sintéticas ou artíficiais</v>
          </cell>
        </row>
        <row r="210">
          <cell r="F210" t="str">
            <v>1312</v>
          </cell>
          <cell r="G210" t="str">
            <v>Porto</v>
          </cell>
          <cell r="H210">
            <v>10104</v>
          </cell>
          <cell r="J210" t="str">
            <v>25110</v>
          </cell>
          <cell r="K210" t="str">
            <v>Fabricação de pneus e câmaras-de-ar</v>
          </cell>
        </row>
        <row r="211">
          <cell r="F211" t="str">
            <v>1016</v>
          </cell>
          <cell r="G211" t="str">
            <v>Porto de Mós</v>
          </cell>
          <cell r="H211">
            <v>10203</v>
          </cell>
          <cell r="J211" t="str">
            <v>25120</v>
          </cell>
          <cell r="K211" t="str">
            <v>Reconstrução de pneus</v>
          </cell>
        </row>
        <row r="212">
          <cell r="F212" t="str">
            <v>3106</v>
          </cell>
          <cell r="G212" t="str">
            <v>Porto Moniz</v>
          </cell>
          <cell r="H212">
            <v>30101</v>
          </cell>
          <cell r="J212" t="str">
            <v>25130</v>
          </cell>
          <cell r="K212" t="str">
            <v>Fabricação de prod. de borracha, ne</v>
          </cell>
        </row>
        <row r="213">
          <cell r="F213" t="str">
            <v>3201</v>
          </cell>
          <cell r="G213" t="str">
            <v>Porto Santo</v>
          </cell>
          <cell r="H213">
            <v>30101</v>
          </cell>
          <cell r="J213" t="str">
            <v>25210</v>
          </cell>
          <cell r="K213" t="str">
            <v>Fabricação de chapas, folhas, tubos e perfis de plástico</v>
          </cell>
        </row>
        <row r="214">
          <cell r="F214" t="str">
            <v>0309</v>
          </cell>
          <cell r="G214" t="str">
            <v>Póvoa de Lanhoso</v>
          </cell>
          <cell r="H214">
            <v>10103</v>
          </cell>
          <cell r="J214" t="str">
            <v>25220</v>
          </cell>
          <cell r="K214" t="str">
            <v>Fabricação de embalagens de plástico</v>
          </cell>
        </row>
        <row r="215">
          <cell r="F215" t="str">
            <v>1313</v>
          </cell>
          <cell r="G215" t="str">
            <v>Póvoa de Varzim</v>
          </cell>
          <cell r="H215">
            <v>10104</v>
          </cell>
          <cell r="J215" t="str">
            <v>25230</v>
          </cell>
          <cell r="K215" t="str">
            <v>Fabricação de artigos de plástico p/ a construção</v>
          </cell>
        </row>
        <row r="216">
          <cell r="F216" t="str">
            <v>4204</v>
          </cell>
          <cell r="G216" t="str">
            <v>Povoação</v>
          </cell>
          <cell r="H216">
            <v>20101</v>
          </cell>
          <cell r="J216" t="str">
            <v>25240</v>
          </cell>
          <cell r="K216" t="str">
            <v>Fabricação de artigos de plástico, ne</v>
          </cell>
        </row>
        <row r="217">
          <cell r="F217" t="str">
            <v>0508</v>
          </cell>
          <cell r="G217" t="str">
            <v>Proença-a-Nova</v>
          </cell>
          <cell r="H217">
            <v>10206</v>
          </cell>
          <cell r="J217" t="str">
            <v>26110</v>
          </cell>
          <cell r="K217" t="str">
            <v>Fabricação de vidro plano</v>
          </cell>
        </row>
        <row r="218">
          <cell r="F218" t="str">
            <v>0710</v>
          </cell>
          <cell r="G218" t="str">
            <v>Redondo</v>
          </cell>
          <cell r="H218">
            <v>10403</v>
          </cell>
          <cell r="J218" t="str">
            <v>26120</v>
          </cell>
          <cell r="K218" t="str">
            <v>Moldagem e transformação de vidro plano</v>
          </cell>
        </row>
        <row r="219">
          <cell r="F219" t="str">
            <v>0711</v>
          </cell>
          <cell r="G219" t="str">
            <v>Reguengos de Monsaraz</v>
          </cell>
          <cell r="H219">
            <v>10403</v>
          </cell>
          <cell r="J219" t="str">
            <v>26131</v>
          </cell>
          <cell r="K219" t="str">
            <v>Fabricação de vidro de embalagem</v>
          </cell>
        </row>
        <row r="220">
          <cell r="F220" t="str">
            <v>1813</v>
          </cell>
          <cell r="G220" t="str">
            <v>Resende</v>
          </cell>
          <cell r="H220">
            <v>10105</v>
          </cell>
          <cell r="J220" t="str">
            <v>26132</v>
          </cell>
          <cell r="K220" t="str">
            <v>Cristalaria</v>
          </cell>
        </row>
        <row r="221">
          <cell r="F221" t="str">
            <v>3107</v>
          </cell>
          <cell r="G221" t="str">
            <v>Ribeira Brava</v>
          </cell>
          <cell r="H221">
            <v>30101</v>
          </cell>
          <cell r="J221" t="str">
            <v>26140</v>
          </cell>
          <cell r="K221" t="str">
            <v>Fabricação de fibras de vidro</v>
          </cell>
        </row>
        <row r="222">
          <cell r="F222" t="str">
            <v>1709</v>
          </cell>
          <cell r="G222" t="str">
            <v>Ribeira de Pena</v>
          </cell>
          <cell r="H222">
            <v>10105</v>
          </cell>
          <cell r="J222" t="str">
            <v>26150</v>
          </cell>
          <cell r="K222" t="str">
            <v>Fab. e transformação de outro vidro (inclui vidro técnico)</v>
          </cell>
        </row>
        <row r="223">
          <cell r="F223" t="str">
            <v>4205</v>
          </cell>
          <cell r="G223" t="str">
            <v>Ribeira Grande</v>
          </cell>
          <cell r="H223">
            <v>20101</v>
          </cell>
          <cell r="J223" t="str">
            <v>26211</v>
          </cell>
          <cell r="K223" t="str">
            <v>Olaria de barro</v>
          </cell>
        </row>
        <row r="224">
          <cell r="F224" t="str">
            <v>1414</v>
          </cell>
          <cell r="G224" t="str">
            <v>Rio Maior</v>
          </cell>
          <cell r="H224">
            <v>10305</v>
          </cell>
          <cell r="J224" t="str">
            <v>26212</v>
          </cell>
          <cell r="K224" t="str">
            <v>Fab. artigos uso domést. de faiança, porcelana e grés fino</v>
          </cell>
        </row>
        <row r="225">
          <cell r="F225" t="str">
            <v>1710</v>
          </cell>
          <cell r="G225" t="str">
            <v>Sabrosa</v>
          </cell>
          <cell r="H225">
            <v>10107</v>
          </cell>
          <cell r="J225" t="str">
            <v>26213</v>
          </cell>
          <cell r="K225" t="str">
            <v>Fab. de artigos de ornament., faiança, porcelana e grés fino</v>
          </cell>
        </row>
        <row r="226">
          <cell r="F226" t="str">
            <v>0911</v>
          </cell>
          <cell r="G226" t="str">
            <v>Sabugal</v>
          </cell>
          <cell r="H226">
            <v>10208</v>
          </cell>
          <cell r="J226" t="str">
            <v>26220</v>
          </cell>
          <cell r="K226" t="str">
            <v>Fabricação de artigos cerâmicos p/ usos sanitários</v>
          </cell>
        </row>
        <row r="227">
          <cell r="F227" t="str">
            <v>1415</v>
          </cell>
          <cell r="G227" t="str">
            <v>Salvaterra de Magos</v>
          </cell>
          <cell r="H227">
            <v>10305</v>
          </cell>
          <cell r="J227" t="str">
            <v>26230</v>
          </cell>
          <cell r="K227" t="str">
            <v>Fabricação de isoladores e peças isolantes em cerâmica</v>
          </cell>
        </row>
        <row r="228">
          <cell r="F228" t="str">
            <v>1814</v>
          </cell>
          <cell r="G228" t="str">
            <v>Santa Comba Dão</v>
          </cell>
          <cell r="H228">
            <v>10205</v>
          </cell>
          <cell r="J228" t="str">
            <v>26240</v>
          </cell>
          <cell r="K228" t="str">
            <v>Fabricação de outros prod. em cerâmica p/ usos técnicos</v>
          </cell>
        </row>
        <row r="229">
          <cell r="F229" t="str">
            <v>3108</v>
          </cell>
          <cell r="G229" t="str">
            <v>Santa Cruz</v>
          </cell>
          <cell r="H229">
            <v>30101</v>
          </cell>
          <cell r="J229" t="str">
            <v>26250</v>
          </cell>
          <cell r="K229" t="str">
            <v>Fab.outros prod.cerâmicos não refract.(exc.destin. à const.)</v>
          </cell>
        </row>
        <row r="230">
          <cell r="F230" t="str">
            <v>4401</v>
          </cell>
          <cell r="G230" t="str">
            <v>Santa Cruz da Graciosa</v>
          </cell>
          <cell r="H230">
            <v>20101</v>
          </cell>
          <cell r="J230" t="str">
            <v>26260</v>
          </cell>
          <cell r="K230" t="str">
            <v>Fabricação de prod. cerâmicos refractários</v>
          </cell>
        </row>
        <row r="231">
          <cell r="F231" t="str">
            <v>4802</v>
          </cell>
          <cell r="G231" t="str">
            <v>Santa Cruz das Flores</v>
          </cell>
          <cell r="H231">
            <v>20101</v>
          </cell>
          <cell r="J231" t="str">
            <v>26301</v>
          </cell>
          <cell r="K231" t="str">
            <v>Fabricação de azulejos</v>
          </cell>
        </row>
        <row r="232">
          <cell r="F232" t="str">
            <v>0109</v>
          </cell>
          <cell r="G232" t="str">
            <v>Santa Maria da Feira</v>
          </cell>
          <cell r="H232">
            <v>10106</v>
          </cell>
          <cell r="J232" t="str">
            <v>26302</v>
          </cell>
          <cell r="K232" t="str">
            <v>Fabricação de ladrilhos, mosaicos e placas de cerâmica</v>
          </cell>
        </row>
        <row r="233">
          <cell r="F233" t="str">
            <v>1711</v>
          </cell>
          <cell r="G233" t="str">
            <v>Santa Marta de Penaguião</v>
          </cell>
          <cell r="H233">
            <v>10107</v>
          </cell>
          <cell r="J233" t="str">
            <v>26401</v>
          </cell>
          <cell r="K233" t="str">
            <v>Fabricação de tijolos e telhas</v>
          </cell>
        </row>
        <row r="234">
          <cell r="F234" t="str">
            <v>3109</v>
          </cell>
          <cell r="G234" t="str">
            <v>Santana</v>
          </cell>
          <cell r="H234">
            <v>30101</v>
          </cell>
          <cell r="J234" t="str">
            <v>26402</v>
          </cell>
          <cell r="K234" t="str">
            <v>Fabricação de abobadilha</v>
          </cell>
        </row>
        <row r="235">
          <cell r="F235" t="str">
            <v>1416</v>
          </cell>
          <cell r="G235" t="str">
            <v>Santarém</v>
          </cell>
          <cell r="H235">
            <v>10305</v>
          </cell>
          <cell r="J235" t="str">
            <v>26403</v>
          </cell>
          <cell r="K235" t="str">
            <v>Fabricação de outros prod. de barro p/ a construção</v>
          </cell>
        </row>
        <row r="236">
          <cell r="F236" t="str">
            <v>1509</v>
          </cell>
          <cell r="G236" t="str">
            <v>Santiago do Cacém</v>
          </cell>
          <cell r="H236">
            <v>10401</v>
          </cell>
          <cell r="J236" t="str">
            <v>26510</v>
          </cell>
          <cell r="K236" t="str">
            <v>Fabricação de cimento</v>
          </cell>
        </row>
        <row r="237">
          <cell r="F237" t="str">
            <v>1314</v>
          </cell>
          <cell r="G237" t="str">
            <v>Santo Tirso</v>
          </cell>
          <cell r="H237">
            <v>10103</v>
          </cell>
          <cell r="J237" t="str">
            <v>26521</v>
          </cell>
          <cell r="K237" t="str">
            <v>Fabricação de cal hidráulica</v>
          </cell>
        </row>
        <row r="238">
          <cell r="F238" t="str">
            <v>0812</v>
          </cell>
          <cell r="G238" t="str">
            <v>São Brás de Alportel</v>
          </cell>
          <cell r="H238">
            <v>10501</v>
          </cell>
          <cell r="J238" t="str">
            <v>26522</v>
          </cell>
          <cell r="K238" t="str">
            <v>Fabricação de cal não hidráulica</v>
          </cell>
        </row>
        <row r="239">
          <cell r="F239" t="str">
            <v>0116</v>
          </cell>
          <cell r="G239" t="str">
            <v>São João da Madeira</v>
          </cell>
          <cell r="H239">
            <v>10106</v>
          </cell>
          <cell r="J239" t="str">
            <v>26530</v>
          </cell>
          <cell r="K239" t="str">
            <v>Fabricação de gesso</v>
          </cell>
        </row>
        <row r="240">
          <cell r="F240" t="str">
            <v>1815</v>
          </cell>
          <cell r="G240" t="str">
            <v>São João da Pesqueira</v>
          </cell>
          <cell r="H240">
            <v>10107</v>
          </cell>
          <cell r="J240" t="str">
            <v>26610</v>
          </cell>
          <cell r="K240" t="str">
            <v>Fabricação de prod. de betão p/ a construção</v>
          </cell>
        </row>
        <row r="241">
          <cell r="F241" t="str">
            <v>1816</v>
          </cell>
          <cell r="G241" t="str">
            <v>São Pedro do Sul</v>
          </cell>
          <cell r="H241">
            <v>10205</v>
          </cell>
          <cell r="J241" t="str">
            <v>26620</v>
          </cell>
          <cell r="K241" t="str">
            <v>Fabricação de prod. de gesso p/ a construção</v>
          </cell>
        </row>
        <row r="242">
          <cell r="F242" t="str">
            <v>4603</v>
          </cell>
          <cell r="G242" t="str">
            <v>São Roque do Pico</v>
          </cell>
          <cell r="H242">
            <v>20101</v>
          </cell>
          <cell r="J242" t="str">
            <v>26630</v>
          </cell>
          <cell r="K242" t="str">
            <v>Fabricação de betão pronto</v>
          </cell>
        </row>
        <row r="243">
          <cell r="F243" t="str">
            <v>3110</v>
          </cell>
          <cell r="G243" t="str">
            <v>São Vicente</v>
          </cell>
          <cell r="H243">
            <v>30101</v>
          </cell>
          <cell r="J243" t="str">
            <v>26640</v>
          </cell>
          <cell r="K243" t="str">
            <v>Fabricação de argamassas</v>
          </cell>
        </row>
        <row r="244">
          <cell r="F244" t="str">
            <v>1417</v>
          </cell>
          <cell r="G244" t="str">
            <v>Sardoal</v>
          </cell>
          <cell r="H244">
            <v>10304</v>
          </cell>
          <cell r="J244" t="str">
            <v>26650</v>
          </cell>
          <cell r="K244" t="str">
            <v>Fabricação de prod. de fibrocimento</v>
          </cell>
        </row>
        <row r="245">
          <cell r="F245" t="str">
            <v>1817</v>
          </cell>
          <cell r="G245" t="str">
            <v>Sátão</v>
          </cell>
          <cell r="H245">
            <v>10205</v>
          </cell>
          <cell r="J245" t="str">
            <v>26660</v>
          </cell>
          <cell r="K245" t="str">
            <v>Fab. de outros prod. de betão, gesso, cimento e marmorite</v>
          </cell>
        </row>
        <row r="246">
          <cell r="F246" t="str">
            <v>0912</v>
          </cell>
          <cell r="G246" t="str">
            <v>Seia</v>
          </cell>
          <cell r="H246">
            <v>10207</v>
          </cell>
          <cell r="J246" t="str">
            <v>26701</v>
          </cell>
          <cell r="K246" t="str">
            <v>Fabricação de artigos de mármore e de rochas similares</v>
          </cell>
        </row>
        <row r="247">
          <cell r="F247" t="str">
            <v>1510</v>
          </cell>
          <cell r="G247" t="str">
            <v>Seixal</v>
          </cell>
          <cell r="H247">
            <v>10303</v>
          </cell>
          <cell r="J247" t="str">
            <v>26702</v>
          </cell>
          <cell r="K247" t="str">
            <v>Fabricação de artigos em ardósia (lousa)</v>
          </cell>
        </row>
        <row r="248">
          <cell r="F248" t="str">
            <v>1818</v>
          </cell>
          <cell r="G248" t="str">
            <v>Sernancelhe</v>
          </cell>
          <cell r="H248">
            <v>10107</v>
          </cell>
          <cell r="J248" t="str">
            <v>26703</v>
          </cell>
          <cell r="K248" t="str">
            <v>Fabricação de artigos de granito e de rochas, ne</v>
          </cell>
        </row>
        <row r="249">
          <cell r="F249" t="str">
            <v>0213</v>
          </cell>
          <cell r="G249" t="str">
            <v>Serpa</v>
          </cell>
          <cell r="H249">
            <v>10404</v>
          </cell>
          <cell r="J249" t="str">
            <v>26810</v>
          </cell>
          <cell r="K249" t="str">
            <v>Fabricação de prod. abrasivos</v>
          </cell>
        </row>
        <row r="250">
          <cell r="F250" t="str">
            <v>0509</v>
          </cell>
          <cell r="G250" t="str">
            <v>Sertã</v>
          </cell>
          <cell r="H250">
            <v>10206</v>
          </cell>
          <cell r="J250" t="str">
            <v>26820</v>
          </cell>
          <cell r="K250" t="str">
            <v>Fabricação de outros prod. minerais não metálicos, ne</v>
          </cell>
        </row>
        <row r="251">
          <cell r="F251" t="str">
            <v>1511</v>
          </cell>
          <cell r="G251" t="str">
            <v>Sesimbra</v>
          </cell>
          <cell r="H251">
            <v>10303</v>
          </cell>
          <cell r="J251" t="str">
            <v>27100</v>
          </cell>
          <cell r="K251" t="str">
            <v>Siderurgia e fabricação de ferro-ligas (ceca)</v>
          </cell>
        </row>
        <row r="252">
          <cell r="F252" t="str">
            <v>1512</v>
          </cell>
          <cell r="G252" t="str">
            <v>Setúbal</v>
          </cell>
          <cell r="H252">
            <v>10303</v>
          </cell>
          <cell r="J252" t="str">
            <v>27210</v>
          </cell>
          <cell r="K252" t="str">
            <v>Fabricação de tubos de ferro fundido</v>
          </cell>
        </row>
        <row r="253">
          <cell r="F253" t="str">
            <v>0117</v>
          </cell>
          <cell r="G253" t="str">
            <v>Sever do Vouga</v>
          </cell>
          <cell r="H253">
            <v>10201</v>
          </cell>
          <cell r="J253" t="str">
            <v>27220</v>
          </cell>
          <cell r="K253" t="str">
            <v>Fabricação de tubos de aço</v>
          </cell>
        </row>
        <row r="254">
          <cell r="F254" t="str">
            <v>0813</v>
          </cell>
          <cell r="G254" t="str">
            <v>Silves</v>
          </cell>
          <cell r="H254">
            <v>10501</v>
          </cell>
          <cell r="J254" t="str">
            <v>27310</v>
          </cell>
          <cell r="K254" t="str">
            <v>Estiragem a frio</v>
          </cell>
        </row>
        <row r="255">
          <cell r="F255" t="str">
            <v>1513</v>
          </cell>
          <cell r="G255" t="str">
            <v>Sines</v>
          </cell>
          <cell r="H255">
            <v>10401</v>
          </cell>
          <cell r="J255" t="str">
            <v>27320</v>
          </cell>
          <cell r="K255" t="str">
            <v>Laminagem a frio de arco ou banda</v>
          </cell>
        </row>
        <row r="256">
          <cell r="F256" t="str">
            <v>1111</v>
          </cell>
          <cell r="G256" t="str">
            <v>Sintra</v>
          </cell>
          <cell r="H256">
            <v>10302</v>
          </cell>
          <cell r="J256" t="str">
            <v>27330</v>
          </cell>
          <cell r="K256" t="str">
            <v>Perfilagem a frio</v>
          </cell>
        </row>
        <row r="257">
          <cell r="F257" t="str">
            <v>1112</v>
          </cell>
          <cell r="G257" t="str">
            <v>Sobral de Monte Agraço</v>
          </cell>
          <cell r="H257">
            <v>10301</v>
          </cell>
          <cell r="J257" t="str">
            <v>27340</v>
          </cell>
          <cell r="K257" t="str">
            <v>Trefilagem</v>
          </cell>
        </row>
        <row r="258">
          <cell r="F258" t="str">
            <v>0615</v>
          </cell>
          <cell r="G258" t="str">
            <v>Soure</v>
          </cell>
          <cell r="H258">
            <v>10202</v>
          </cell>
          <cell r="J258" t="str">
            <v>27350</v>
          </cell>
          <cell r="K258" t="str">
            <v>Ot.activ.da 1ªtransf.do ferro/aço(inc.ferro-ligas ñ ceca),ne</v>
          </cell>
        </row>
        <row r="259">
          <cell r="F259" t="str">
            <v>1215</v>
          </cell>
          <cell r="G259" t="str">
            <v>Sousel</v>
          </cell>
          <cell r="H259">
            <v>10403</v>
          </cell>
          <cell r="J259" t="str">
            <v>27410</v>
          </cell>
          <cell r="K259" t="str">
            <v>Obtenção e primeira transformação de metais preciosos</v>
          </cell>
        </row>
        <row r="260">
          <cell r="F260" t="str">
            <v>0616</v>
          </cell>
          <cell r="G260" t="str">
            <v>Tábua</v>
          </cell>
          <cell r="H260">
            <v>10204</v>
          </cell>
          <cell r="J260" t="str">
            <v>27420</v>
          </cell>
          <cell r="K260" t="str">
            <v>Obtenção e primeira transformação de alumínio</v>
          </cell>
        </row>
        <row r="261">
          <cell r="F261" t="str">
            <v>1819</v>
          </cell>
          <cell r="G261" t="str">
            <v>Tabuaço</v>
          </cell>
          <cell r="H261">
            <v>10107</v>
          </cell>
          <cell r="J261" t="str">
            <v>27430</v>
          </cell>
          <cell r="K261" t="str">
            <v>Obtenção e primeira transformação de chumbo, zinco e estanho</v>
          </cell>
        </row>
        <row r="262">
          <cell r="F262" t="str">
            <v>1820</v>
          </cell>
          <cell r="G262" t="str">
            <v>Tarouca</v>
          </cell>
          <cell r="H262">
            <v>10107</v>
          </cell>
          <cell r="J262" t="str">
            <v>27440</v>
          </cell>
          <cell r="K262" t="str">
            <v>Obtenção e primeira transformação de cobre</v>
          </cell>
        </row>
        <row r="263">
          <cell r="F263" t="str">
            <v>0814</v>
          </cell>
          <cell r="G263" t="str">
            <v>Tavira</v>
          </cell>
          <cell r="H263">
            <v>10501</v>
          </cell>
          <cell r="J263" t="str">
            <v>27450</v>
          </cell>
          <cell r="K263" t="str">
            <v>Obtenção e primeira transformação de metais não ferrosos, ne</v>
          </cell>
        </row>
        <row r="264">
          <cell r="F264" t="str">
            <v>0310</v>
          </cell>
          <cell r="G264" t="str">
            <v>Terras de Bouro</v>
          </cell>
          <cell r="H264">
            <v>10102</v>
          </cell>
          <cell r="J264" t="str">
            <v>27510</v>
          </cell>
          <cell r="K264" t="str">
            <v>Fundição de ferro fundido</v>
          </cell>
        </row>
        <row r="265">
          <cell r="F265" t="str">
            <v>1418</v>
          </cell>
          <cell r="G265" t="str">
            <v>Tomar</v>
          </cell>
          <cell r="H265">
            <v>10304</v>
          </cell>
          <cell r="J265" t="str">
            <v>27520</v>
          </cell>
          <cell r="K265" t="str">
            <v>Fundição de aço</v>
          </cell>
        </row>
        <row r="266">
          <cell r="F266" t="str">
            <v>1821</v>
          </cell>
          <cell r="G266" t="str">
            <v>Tondela</v>
          </cell>
          <cell r="H266">
            <v>10205</v>
          </cell>
          <cell r="J266" t="str">
            <v>27530</v>
          </cell>
          <cell r="K266" t="str">
            <v>Fundição de metais leves</v>
          </cell>
        </row>
        <row r="267">
          <cell r="F267" t="str">
            <v>0409</v>
          </cell>
          <cell r="G267" t="str">
            <v>Torre de Moncorvo</v>
          </cell>
          <cell r="H267">
            <v>10107</v>
          </cell>
          <cell r="J267" t="str">
            <v>27540</v>
          </cell>
          <cell r="K267" t="str">
            <v>Fundição de metais não ferrosos, ne</v>
          </cell>
        </row>
        <row r="268">
          <cell r="F268" t="str">
            <v>1419</v>
          </cell>
          <cell r="G268" t="str">
            <v>Torres Novas</v>
          </cell>
          <cell r="H268">
            <v>10304</v>
          </cell>
          <cell r="J268" t="str">
            <v>28110</v>
          </cell>
          <cell r="K268" t="str">
            <v>Fabricação de estruturas de construção metálicas</v>
          </cell>
        </row>
        <row r="269">
          <cell r="F269" t="str">
            <v>1113</v>
          </cell>
          <cell r="G269" t="str">
            <v>Torres Vedras</v>
          </cell>
          <cell r="H269">
            <v>10301</v>
          </cell>
          <cell r="J269" t="str">
            <v>28120</v>
          </cell>
          <cell r="K269" t="str">
            <v>Fabricação de portas, janelas e elementos similares em metal</v>
          </cell>
        </row>
        <row r="270">
          <cell r="F270" t="str">
            <v>0913</v>
          </cell>
          <cell r="G270" t="str">
            <v>Trancoso</v>
          </cell>
          <cell r="H270">
            <v>10208</v>
          </cell>
          <cell r="J270" t="str">
            <v>28210</v>
          </cell>
          <cell r="K270" t="str">
            <v>Fabricação de reservatórios e de recipientes metálicos</v>
          </cell>
        </row>
        <row r="271">
          <cell r="F271" t="str">
            <v>0118</v>
          </cell>
          <cell r="G271" t="str">
            <v>Vagos</v>
          </cell>
          <cell r="H271">
            <v>10201</v>
          </cell>
          <cell r="J271" t="str">
            <v>28220</v>
          </cell>
          <cell r="K271" t="str">
            <v>Fabricação de caldeiras e radiadores p/ aquecimento central</v>
          </cell>
        </row>
        <row r="272">
          <cell r="F272" t="str">
            <v>0119</v>
          </cell>
          <cell r="G272" t="str">
            <v>Vale de Cambra</v>
          </cell>
          <cell r="H272">
            <v>10106</v>
          </cell>
          <cell r="J272" t="str">
            <v>28300</v>
          </cell>
          <cell r="K272" t="str">
            <v>Fab. geradores de vapor (exc. caldeiras p/ aquec. central)</v>
          </cell>
        </row>
        <row r="273">
          <cell r="F273" t="str">
            <v>1608</v>
          </cell>
          <cell r="G273" t="str">
            <v>Valença</v>
          </cell>
          <cell r="H273">
            <v>10101</v>
          </cell>
          <cell r="J273" t="str">
            <v>28401</v>
          </cell>
          <cell r="K273" t="str">
            <v>Fabricação de prod. forjados, estampados e laminados</v>
          </cell>
        </row>
        <row r="274">
          <cell r="F274" t="str">
            <v>1315</v>
          </cell>
          <cell r="G274" t="str">
            <v>Valongo</v>
          </cell>
          <cell r="H274">
            <v>10104</v>
          </cell>
          <cell r="J274" t="str">
            <v>28402</v>
          </cell>
          <cell r="K274" t="str">
            <v>Fabricação de prod. por pulverometalurgia</v>
          </cell>
        </row>
        <row r="275">
          <cell r="F275" t="str">
            <v>1712</v>
          </cell>
          <cell r="G275" t="str">
            <v>Valpaços</v>
          </cell>
          <cell r="H275">
            <v>10108</v>
          </cell>
          <cell r="J275" t="str">
            <v>28510</v>
          </cell>
          <cell r="K275" t="str">
            <v>Tratamento e revestimento de metais</v>
          </cell>
        </row>
        <row r="276">
          <cell r="F276" t="str">
            <v>4502</v>
          </cell>
          <cell r="G276" t="str">
            <v>Velas</v>
          </cell>
          <cell r="H276">
            <v>20101</v>
          </cell>
          <cell r="J276" t="str">
            <v>28520</v>
          </cell>
          <cell r="K276" t="str">
            <v>Actividades de mecânica geral</v>
          </cell>
        </row>
        <row r="277">
          <cell r="F277" t="str">
            <v>0712</v>
          </cell>
          <cell r="G277" t="str">
            <v>Vendas Novas</v>
          </cell>
          <cell r="H277">
            <v>10403</v>
          </cell>
          <cell r="J277" t="str">
            <v>28610</v>
          </cell>
          <cell r="K277" t="str">
            <v>Fabricação de cutelaria</v>
          </cell>
        </row>
        <row r="278">
          <cell r="F278" t="str">
            <v>0713</v>
          </cell>
          <cell r="G278" t="str">
            <v>Viana do Alentejo</v>
          </cell>
          <cell r="H278">
            <v>10403</v>
          </cell>
          <cell r="J278" t="str">
            <v>28621</v>
          </cell>
          <cell r="K278" t="str">
            <v>Fabricação de ferramentas manuais</v>
          </cell>
        </row>
        <row r="279">
          <cell r="F279" t="str">
            <v>1609</v>
          </cell>
          <cell r="G279" t="str">
            <v>Viana do Castelo</v>
          </cell>
          <cell r="H279">
            <v>10101</v>
          </cell>
          <cell r="J279" t="str">
            <v>28622</v>
          </cell>
          <cell r="K279" t="str">
            <v>Fabricação de ferramentas mecânicas</v>
          </cell>
        </row>
        <row r="280">
          <cell r="F280" t="str">
            <v>0214</v>
          </cell>
          <cell r="G280" t="str">
            <v>Vidigueira</v>
          </cell>
          <cell r="H280">
            <v>10404</v>
          </cell>
          <cell r="J280" t="str">
            <v>28623</v>
          </cell>
          <cell r="K280" t="str">
            <v>Fabricação de peças sinterizadas</v>
          </cell>
        </row>
        <row r="281">
          <cell r="F281" t="str">
            <v>0311</v>
          </cell>
          <cell r="G281" t="str">
            <v>Vieira do Minho</v>
          </cell>
          <cell r="H281">
            <v>10103</v>
          </cell>
          <cell r="J281" t="str">
            <v>28630</v>
          </cell>
          <cell r="K281" t="str">
            <v>Fabricação de fechaduras, dobradiças e de outras ferragens</v>
          </cell>
        </row>
        <row r="282">
          <cell r="F282" t="str">
            <v>4302</v>
          </cell>
          <cell r="G282" t="str">
            <v>Vila da Praia da Vitória</v>
          </cell>
          <cell r="H282">
            <v>20101</v>
          </cell>
          <cell r="J282" t="str">
            <v>28710</v>
          </cell>
          <cell r="K282" t="str">
            <v>Fabricação de embalagens metálicas pesadas</v>
          </cell>
        </row>
        <row r="283">
          <cell r="F283" t="str">
            <v>0510</v>
          </cell>
          <cell r="G283" t="str">
            <v>Vila de Rei</v>
          </cell>
          <cell r="H283">
            <v>10206</v>
          </cell>
          <cell r="J283" t="str">
            <v>28720</v>
          </cell>
          <cell r="K283" t="str">
            <v>Fabricação de embalagens metálicas ligeiras</v>
          </cell>
        </row>
        <row r="284">
          <cell r="F284" t="str">
            <v>0815</v>
          </cell>
          <cell r="G284" t="str">
            <v>Vila do Bispo</v>
          </cell>
          <cell r="H284">
            <v>10501</v>
          </cell>
          <cell r="J284" t="str">
            <v>28730</v>
          </cell>
          <cell r="K284" t="str">
            <v>Fabricação de prod. de arame</v>
          </cell>
        </row>
        <row r="285">
          <cell r="F285" t="str">
            <v>1316</v>
          </cell>
          <cell r="G285" t="str">
            <v>Vila do Conde</v>
          </cell>
          <cell r="H285">
            <v>10104</v>
          </cell>
          <cell r="J285" t="str">
            <v>28741</v>
          </cell>
          <cell r="K285" t="str">
            <v>Fabricação de rebites e parafusos</v>
          </cell>
        </row>
        <row r="286">
          <cell r="F286" t="str">
            <v>4101</v>
          </cell>
          <cell r="G286" t="str">
            <v>Vila do Porto</v>
          </cell>
          <cell r="H286">
            <v>20101</v>
          </cell>
          <cell r="J286" t="str">
            <v>28742</v>
          </cell>
          <cell r="K286" t="str">
            <v>Fabricação de molas</v>
          </cell>
        </row>
        <row r="287">
          <cell r="F287" t="str">
            <v>0410</v>
          </cell>
          <cell r="G287" t="str">
            <v>Vila Flor</v>
          </cell>
          <cell r="H287">
            <v>10107</v>
          </cell>
          <cell r="J287" t="str">
            <v>28743</v>
          </cell>
          <cell r="K287" t="str">
            <v>Fabricação de correntes metálicas</v>
          </cell>
        </row>
        <row r="288">
          <cell r="F288" t="str">
            <v>1114</v>
          </cell>
          <cell r="G288" t="str">
            <v>Vila Franca de Xira</v>
          </cell>
          <cell r="H288">
            <v>10302</v>
          </cell>
          <cell r="J288" t="str">
            <v>28751</v>
          </cell>
          <cell r="K288" t="str">
            <v>Fabricação de louça metálica e artigos de uso doméstico</v>
          </cell>
        </row>
        <row r="289">
          <cell r="F289" t="str">
            <v>4206</v>
          </cell>
          <cell r="G289" t="str">
            <v>Vila Franca do Campo</v>
          </cell>
          <cell r="H289">
            <v>20101</v>
          </cell>
          <cell r="J289" t="str">
            <v>28752</v>
          </cell>
          <cell r="K289" t="str">
            <v>Fabricação de outros prod. metálicos diversos, ne</v>
          </cell>
        </row>
        <row r="290">
          <cell r="F290" t="str">
            <v>1420</v>
          </cell>
          <cell r="G290" t="str">
            <v>Vila Nova da Barquinha</v>
          </cell>
          <cell r="H290">
            <v>10304</v>
          </cell>
          <cell r="J290" t="str">
            <v>29110</v>
          </cell>
          <cell r="K290" t="str">
            <v>Fabricação de motores e turbinas</v>
          </cell>
        </row>
        <row r="291">
          <cell r="F291" t="str">
            <v>1610</v>
          </cell>
          <cell r="G291" t="str">
            <v>Vila Nova de Cerveira</v>
          </cell>
          <cell r="H291">
            <v>10101</v>
          </cell>
          <cell r="J291" t="str">
            <v>29120</v>
          </cell>
          <cell r="K291" t="str">
            <v>Fabricação de bombas e compressores</v>
          </cell>
        </row>
        <row r="292">
          <cell r="F292" t="str">
            <v>0312</v>
          </cell>
          <cell r="G292" t="str">
            <v>Vila Nova de Famalicão</v>
          </cell>
          <cell r="H292">
            <v>10103</v>
          </cell>
          <cell r="J292" t="str">
            <v>29130</v>
          </cell>
          <cell r="K292" t="str">
            <v>Fabricação de torneiras e de válvulas</v>
          </cell>
        </row>
        <row r="293">
          <cell r="F293" t="str">
            <v>0914</v>
          </cell>
          <cell r="G293" t="str">
            <v>Vila Nova de Foz Côa</v>
          </cell>
          <cell r="H293">
            <v>10107</v>
          </cell>
          <cell r="J293" t="str">
            <v>29140</v>
          </cell>
          <cell r="K293" t="str">
            <v>Fab. rolamentos, engrenagens e outros órgãos de transmissão</v>
          </cell>
        </row>
        <row r="294">
          <cell r="F294" t="str">
            <v>1317</v>
          </cell>
          <cell r="G294" t="str">
            <v>Vila Nova de Gaia</v>
          </cell>
          <cell r="H294">
            <v>10104</v>
          </cell>
          <cell r="J294" t="str">
            <v>29210</v>
          </cell>
          <cell r="K294" t="str">
            <v>Fabricação de fornos e queimadores</v>
          </cell>
        </row>
        <row r="295">
          <cell r="F295" t="str">
            <v>1822</v>
          </cell>
          <cell r="G295" t="str">
            <v>Vila Nova de Paiva</v>
          </cell>
          <cell r="H295">
            <v>10205</v>
          </cell>
          <cell r="J295" t="str">
            <v>29221</v>
          </cell>
          <cell r="K295" t="str">
            <v>Fab. ascensores, monta cargas, escadas, passadeiras rolantes</v>
          </cell>
        </row>
        <row r="296">
          <cell r="F296" t="str">
            <v>0617</v>
          </cell>
          <cell r="G296" t="str">
            <v>Vila Nova de Poiares</v>
          </cell>
          <cell r="H296">
            <v>10204</v>
          </cell>
          <cell r="J296" t="str">
            <v>29222</v>
          </cell>
          <cell r="K296" t="str">
            <v>Fabricação de equipamentos de elevação e de movimentação, ne</v>
          </cell>
        </row>
        <row r="297">
          <cell r="F297" t="str">
            <v>1713</v>
          </cell>
          <cell r="G297" t="str">
            <v>Vila Pouca de Aguiar</v>
          </cell>
          <cell r="H297">
            <v>10108</v>
          </cell>
          <cell r="J297" t="str">
            <v>29230</v>
          </cell>
          <cell r="K297" t="str">
            <v>Fab. equipamento não doméstico p/ refrigeração e ventilação</v>
          </cell>
        </row>
        <row r="298">
          <cell r="F298" t="str">
            <v>1714</v>
          </cell>
          <cell r="G298" t="str">
            <v>Vila Real</v>
          </cell>
          <cell r="H298">
            <v>10107</v>
          </cell>
          <cell r="J298" t="str">
            <v>29241</v>
          </cell>
          <cell r="K298" t="str">
            <v>Fab. e reparação de máq. de acondicionamento e de embalagem</v>
          </cell>
        </row>
        <row r="299">
          <cell r="F299" t="str">
            <v>0816</v>
          </cell>
          <cell r="G299" t="str">
            <v>Vila Real de Santo António</v>
          </cell>
          <cell r="H299">
            <v>10501</v>
          </cell>
          <cell r="J299" t="str">
            <v>29242</v>
          </cell>
          <cell r="K299" t="str">
            <v>Fabricação de balanças e de outro equipamento p/ pesagem</v>
          </cell>
        </row>
        <row r="300">
          <cell r="F300" t="str">
            <v>0511</v>
          </cell>
          <cell r="G300" t="str">
            <v>Vila Velha de Ródão</v>
          </cell>
          <cell r="H300">
            <v>10209</v>
          </cell>
          <cell r="J300" t="str">
            <v>29243</v>
          </cell>
          <cell r="K300" t="str">
            <v>Fabricação de outras máquinas diversas de uso geral, ne</v>
          </cell>
        </row>
        <row r="301">
          <cell r="F301" t="str">
            <v>0313</v>
          </cell>
          <cell r="G301" t="str">
            <v>Vila Verde</v>
          </cell>
          <cell r="H301">
            <v>10102</v>
          </cell>
          <cell r="J301" t="str">
            <v>29310</v>
          </cell>
          <cell r="K301" t="str">
            <v>Fabricação de tractores agrícolas</v>
          </cell>
        </row>
        <row r="302">
          <cell r="F302" t="str">
            <v>0714</v>
          </cell>
          <cell r="G302" t="str">
            <v>Vila Viçosa</v>
          </cell>
          <cell r="H302">
            <v>10403</v>
          </cell>
          <cell r="J302" t="str">
            <v>29320</v>
          </cell>
          <cell r="K302" t="str">
            <v>Fab. outras máquinas p/ agricultura, pecuária e silvicultura</v>
          </cell>
        </row>
        <row r="303">
          <cell r="F303" t="str">
            <v>0411</v>
          </cell>
          <cell r="G303" t="str">
            <v>Vimioso</v>
          </cell>
          <cell r="H303">
            <v>10108</v>
          </cell>
          <cell r="J303" t="str">
            <v>29401</v>
          </cell>
          <cell r="K303" t="str">
            <v>Fabricação de máquinas ferramentas p/ o trabalho dos metais</v>
          </cell>
        </row>
        <row r="304">
          <cell r="F304" t="str">
            <v>0412</v>
          </cell>
          <cell r="G304" t="str">
            <v>Vinhais</v>
          </cell>
          <cell r="H304">
            <v>10108</v>
          </cell>
          <cell r="J304" t="str">
            <v>29402</v>
          </cell>
          <cell r="K304" t="str">
            <v>Fabricação de máquinas ferramentas, ne</v>
          </cell>
        </row>
        <row r="305">
          <cell r="F305" t="str">
            <v>1823</v>
          </cell>
          <cell r="G305" t="str">
            <v>Viseu</v>
          </cell>
          <cell r="H305">
            <v>10205</v>
          </cell>
          <cell r="J305" t="str">
            <v>29510</v>
          </cell>
          <cell r="K305" t="str">
            <v>Fabricação de máquinas p/ a metalurgia</v>
          </cell>
        </row>
        <row r="306">
          <cell r="F306" t="str">
            <v>1824</v>
          </cell>
          <cell r="G306" t="str">
            <v>Vouzela</v>
          </cell>
          <cell r="H306">
            <v>10205</v>
          </cell>
          <cell r="J306" t="str">
            <v>29520</v>
          </cell>
          <cell r="K306" t="str">
            <v>Fab. de máquinas p/  indústrias extractivas e p/ construção</v>
          </cell>
        </row>
        <row r="307">
          <cell r="J307" t="str">
            <v>29530</v>
          </cell>
          <cell r="K307" t="str">
            <v>Fab. de máq. p/ as ind. alimentares, das bebidas e do tabaco</v>
          </cell>
        </row>
        <row r="308">
          <cell r="J308" t="str">
            <v>29540</v>
          </cell>
          <cell r="K308" t="str">
            <v>Fab. máquinas p/  indústrias textil, do vestuário e do couro</v>
          </cell>
        </row>
        <row r="309">
          <cell r="J309" t="str">
            <v>29550</v>
          </cell>
          <cell r="K309" t="str">
            <v>Fabricação de máquinas p/ as indústrias do papel e do cartão</v>
          </cell>
        </row>
        <row r="310">
          <cell r="J310" t="str">
            <v>29561</v>
          </cell>
          <cell r="K310" t="str">
            <v>Fab. máq. p/ as ind. de materiais de const.,cerâmica e vidro</v>
          </cell>
        </row>
        <row r="311">
          <cell r="J311" t="str">
            <v>29562</v>
          </cell>
          <cell r="K311" t="str">
            <v>Fab. de máquinas p/ as indústrias da borracha e do plástico</v>
          </cell>
        </row>
        <row r="312">
          <cell r="J312" t="str">
            <v>29563</v>
          </cell>
          <cell r="K312" t="str">
            <v>Fabricação de moldes metálicos</v>
          </cell>
        </row>
        <row r="313">
          <cell r="J313" t="str">
            <v>29564</v>
          </cell>
          <cell r="K313" t="str">
            <v>Fabricação de outras máquinas diversas p/ uso específico, ne</v>
          </cell>
        </row>
        <row r="314">
          <cell r="J314" t="str">
            <v>29601</v>
          </cell>
          <cell r="K314" t="str">
            <v>Fabricação de armas de caça, de desporto e defesa</v>
          </cell>
        </row>
        <row r="315">
          <cell r="J315" t="str">
            <v>29602</v>
          </cell>
          <cell r="K315" t="str">
            <v>Fabricação de armamento</v>
          </cell>
        </row>
        <row r="316">
          <cell r="J316" t="str">
            <v>29710</v>
          </cell>
          <cell r="K316" t="str">
            <v>Fabricação de electrodomésticos</v>
          </cell>
        </row>
        <row r="317">
          <cell r="J317" t="str">
            <v>29720</v>
          </cell>
          <cell r="K317" t="str">
            <v>Fabricação de aparelhos não eléctricos p/ uso doméstico</v>
          </cell>
        </row>
        <row r="318">
          <cell r="J318" t="str">
            <v>30010</v>
          </cell>
          <cell r="K318" t="str">
            <v>Fabricação de máquinas de escritório</v>
          </cell>
        </row>
        <row r="319">
          <cell r="J319" t="str">
            <v>30020</v>
          </cell>
          <cell r="K319" t="str">
            <v>Fab. de computadores e de outro equipamento informático</v>
          </cell>
        </row>
        <row r="320">
          <cell r="J320" t="str">
            <v>31100</v>
          </cell>
          <cell r="K320" t="str">
            <v>Fab. de motores, geradores e transformadores eléctricos</v>
          </cell>
        </row>
        <row r="321">
          <cell r="J321" t="str">
            <v>31201</v>
          </cell>
          <cell r="K321" t="str">
            <v>Fab. aparelhagem e equip. p/ instal. eléctricas alta tensão</v>
          </cell>
        </row>
        <row r="322">
          <cell r="J322" t="str">
            <v>31202</v>
          </cell>
          <cell r="K322" t="str">
            <v>Fab. aparelhagem e equip. p/ instal. eléctricas baixa tensão</v>
          </cell>
        </row>
        <row r="323">
          <cell r="J323" t="str">
            <v>31300</v>
          </cell>
          <cell r="K323" t="str">
            <v>Fabricação de fios e cabos isolados</v>
          </cell>
        </row>
        <row r="324">
          <cell r="J324" t="str">
            <v>31400</v>
          </cell>
          <cell r="K324" t="str">
            <v>Fabricação de acumuladores e de pilhas eléctricas</v>
          </cell>
        </row>
        <row r="325">
          <cell r="J325" t="str">
            <v>31500</v>
          </cell>
          <cell r="K325" t="str">
            <v>Fab. de lâmpadas eléctricas e outro material de iluminação</v>
          </cell>
        </row>
        <row r="326">
          <cell r="J326" t="str">
            <v>31610</v>
          </cell>
          <cell r="K326" t="str">
            <v>Fabricação de equipamento eléctrico p/ motores e veículos</v>
          </cell>
        </row>
        <row r="327">
          <cell r="J327" t="str">
            <v>31620</v>
          </cell>
          <cell r="K327" t="str">
            <v>Fabricação de outro equipamento eléctrico, ne</v>
          </cell>
        </row>
        <row r="328">
          <cell r="J328" t="str">
            <v>32100</v>
          </cell>
          <cell r="K328" t="str">
            <v>Fabricação de componentes electrónicos</v>
          </cell>
        </row>
        <row r="329">
          <cell r="J329" t="str">
            <v>32200</v>
          </cell>
          <cell r="K329" t="str">
            <v>Fab.ap.emissores rádio,TV e ap.telefonia e telegrafia p/fios</v>
          </cell>
        </row>
        <row r="330">
          <cell r="J330" t="str">
            <v>32300</v>
          </cell>
          <cell r="K330" t="str">
            <v>Fab.ap.recept.e mat.rádio e TV,ap.de grav.o/reprod.sons/imag</v>
          </cell>
        </row>
        <row r="331">
          <cell r="J331" t="str">
            <v>33101</v>
          </cell>
          <cell r="K331" t="str">
            <v>Fab. equip. e aparelhos médico-cirúrgicos e electromedicina</v>
          </cell>
        </row>
        <row r="332">
          <cell r="J332" t="str">
            <v>33102</v>
          </cell>
          <cell r="K332" t="str">
            <v>Fabricação de material ortopédico e próteses</v>
          </cell>
        </row>
        <row r="333">
          <cell r="J333" t="str">
            <v>33201</v>
          </cell>
          <cell r="K333" t="str">
            <v>Fab. contadores de electricidade, gás,água e outros líquidos</v>
          </cell>
        </row>
        <row r="334">
          <cell r="J334" t="str">
            <v>33202</v>
          </cell>
          <cell r="K334" t="str">
            <v>Fab. instrumentos de desenho, cálculo e material didáctico</v>
          </cell>
        </row>
        <row r="335">
          <cell r="J335" t="str">
            <v>33203</v>
          </cell>
          <cell r="K335" t="str">
            <v>Fab.instr./aparelhos de medida,verif.,controlo,naveg...., ne</v>
          </cell>
        </row>
        <row r="336">
          <cell r="J336" t="str">
            <v>33300</v>
          </cell>
          <cell r="K336" t="str">
            <v>Fab. de equipamento de controlo de processos industriais</v>
          </cell>
        </row>
        <row r="337">
          <cell r="J337" t="str">
            <v>33401</v>
          </cell>
          <cell r="K337" t="str">
            <v>Fabricação de material óptico oftálmico</v>
          </cell>
        </row>
        <row r="338">
          <cell r="J338" t="str">
            <v>33402</v>
          </cell>
          <cell r="K338" t="str">
            <v>Fabricação de material óptico não oftálmico</v>
          </cell>
        </row>
        <row r="339">
          <cell r="J339" t="str">
            <v>33403</v>
          </cell>
          <cell r="K339" t="str">
            <v>Fabricação de material fotográfico e cinematográfico</v>
          </cell>
        </row>
        <row r="340">
          <cell r="J340" t="str">
            <v>33500</v>
          </cell>
          <cell r="K340" t="str">
            <v>Fabricação de relógios e material de relojoaria</v>
          </cell>
        </row>
        <row r="341">
          <cell r="J341" t="str">
            <v>34100</v>
          </cell>
          <cell r="K341" t="str">
            <v>Fabricação de veículos automóveis</v>
          </cell>
        </row>
        <row r="342">
          <cell r="J342" t="str">
            <v>34200</v>
          </cell>
          <cell r="K342" t="str">
            <v>Fabricação de carroçarias, reboques e semi-reboques</v>
          </cell>
        </row>
        <row r="343">
          <cell r="J343" t="str">
            <v>34300</v>
          </cell>
          <cell r="K343" t="str">
            <v>Fab. compon. e acessórios p/ veículos autom. e seus motores</v>
          </cell>
        </row>
        <row r="344">
          <cell r="J344" t="str">
            <v>35112</v>
          </cell>
          <cell r="K344" t="str">
            <v>Const.e rep. embarc.não metálicas, exc.de recreio e desporto</v>
          </cell>
        </row>
        <row r="345">
          <cell r="J345" t="str">
            <v>35113</v>
          </cell>
          <cell r="K345" t="str">
            <v>Desmantelamento naval</v>
          </cell>
        </row>
        <row r="346">
          <cell r="J346" t="str">
            <v>35120</v>
          </cell>
          <cell r="K346" t="str">
            <v>Construção e reparação de embarcaçöes de recreio e de despor</v>
          </cell>
        </row>
        <row r="347">
          <cell r="J347" t="str">
            <v>35200</v>
          </cell>
          <cell r="K347" t="str">
            <v>Fab. e reparação de material circulante p/ caminhos de ferro</v>
          </cell>
        </row>
        <row r="348">
          <cell r="J348" t="str">
            <v>35300</v>
          </cell>
          <cell r="K348" t="str">
            <v>Fabricação de aeronaves e de veículos espaciais</v>
          </cell>
        </row>
        <row r="349">
          <cell r="J349" t="str">
            <v>35410</v>
          </cell>
          <cell r="K349" t="str">
            <v>Fabricação de motociclos</v>
          </cell>
        </row>
        <row r="350">
          <cell r="J350" t="str">
            <v>35420</v>
          </cell>
          <cell r="K350" t="str">
            <v>Fabricação de bicicletas</v>
          </cell>
        </row>
        <row r="351">
          <cell r="J351" t="str">
            <v>35430</v>
          </cell>
          <cell r="K351" t="str">
            <v>Fabricação de veículos p/ inválidos</v>
          </cell>
        </row>
        <row r="352">
          <cell r="J352" t="str">
            <v>35500</v>
          </cell>
          <cell r="K352" t="str">
            <v>Fabricação de outro material de transporte, ne</v>
          </cell>
        </row>
        <row r="353">
          <cell r="J353" t="str">
            <v>36110</v>
          </cell>
          <cell r="K353" t="str">
            <v>Fabricação de cadeiras e assentos</v>
          </cell>
        </row>
        <row r="354">
          <cell r="J354" t="str">
            <v>36120</v>
          </cell>
          <cell r="K354" t="str">
            <v>Fabricação de mobiliário p/ escritório e comércio</v>
          </cell>
        </row>
        <row r="355">
          <cell r="J355" t="str">
            <v>36130</v>
          </cell>
          <cell r="K355" t="str">
            <v>Fabricação de mobiliário de cozinha</v>
          </cell>
        </row>
        <row r="356">
          <cell r="J356" t="str">
            <v>36141</v>
          </cell>
          <cell r="K356" t="str">
            <v>Fabricação de mobiliário de madeira p/ outros fins</v>
          </cell>
        </row>
        <row r="357">
          <cell r="J357" t="str">
            <v>36142</v>
          </cell>
          <cell r="K357" t="str">
            <v>Fabricação de mobiliário metálico p/ outros fins</v>
          </cell>
        </row>
        <row r="358">
          <cell r="J358" t="str">
            <v>36143</v>
          </cell>
          <cell r="K358" t="str">
            <v>Fabricação de mobiliário de outros materiais p/ outros fins</v>
          </cell>
        </row>
        <row r="359">
          <cell r="J359" t="str">
            <v>36150</v>
          </cell>
          <cell r="K359" t="str">
            <v>Fabricação de colchoaria</v>
          </cell>
        </row>
        <row r="360">
          <cell r="J360" t="str">
            <v>36210</v>
          </cell>
          <cell r="K360" t="str">
            <v>Cunhagem de moedas e medalhas</v>
          </cell>
        </row>
        <row r="361">
          <cell r="J361" t="str">
            <v>36221</v>
          </cell>
          <cell r="K361" t="str">
            <v>Fabricação de filigranas</v>
          </cell>
        </row>
        <row r="362">
          <cell r="J362" t="str">
            <v>36222</v>
          </cell>
          <cell r="K362" t="str">
            <v>Fab. artigos de joalharia e de outros artigos de ourivesaria</v>
          </cell>
        </row>
        <row r="363">
          <cell r="J363" t="str">
            <v>36223</v>
          </cell>
          <cell r="K363" t="str">
            <v>Trab. diamantes e outras pedras preciosas ou semi-preciosas</v>
          </cell>
        </row>
        <row r="364">
          <cell r="J364" t="str">
            <v>36300</v>
          </cell>
          <cell r="K364" t="str">
            <v>Fabricação de instrumentos musicais</v>
          </cell>
        </row>
        <row r="365">
          <cell r="J365" t="str">
            <v>36400</v>
          </cell>
          <cell r="K365" t="str">
            <v>Fabricação de artigos de desporto</v>
          </cell>
        </row>
        <row r="366">
          <cell r="J366" t="str">
            <v>36500</v>
          </cell>
          <cell r="K366" t="str">
            <v>Fabricação de jogos e brinquedos</v>
          </cell>
        </row>
        <row r="367">
          <cell r="J367" t="str">
            <v>36610</v>
          </cell>
          <cell r="K367" t="str">
            <v>Fabricação de bijuterias</v>
          </cell>
        </row>
        <row r="368">
          <cell r="J368" t="str">
            <v>36620</v>
          </cell>
          <cell r="K368" t="str">
            <v>Fabricação de vassouras, escovas e pincéis</v>
          </cell>
        </row>
        <row r="369">
          <cell r="J369" t="str">
            <v>36631</v>
          </cell>
          <cell r="K369" t="str">
            <v>Fab. de linóleo e de outros revestimentos rígidos p/ o chão</v>
          </cell>
        </row>
        <row r="370">
          <cell r="J370" t="str">
            <v>36632</v>
          </cell>
          <cell r="K370" t="str">
            <v>Fabricação de canetas, lápis e similares</v>
          </cell>
        </row>
        <row r="371">
          <cell r="J371" t="str">
            <v>36633</v>
          </cell>
          <cell r="K371" t="str">
            <v>Fabricação de fechos de correr, botöes e similares</v>
          </cell>
        </row>
        <row r="372">
          <cell r="J372" t="str">
            <v>36634</v>
          </cell>
          <cell r="K372" t="str">
            <v>Fabricação de guarda-sóis e chapéus de chuva</v>
          </cell>
        </row>
        <row r="373">
          <cell r="J373" t="str">
            <v>36635</v>
          </cell>
          <cell r="K373" t="str">
            <v>Fabricação de fósforos e outros prod. de ignição</v>
          </cell>
        </row>
        <row r="374">
          <cell r="J374" t="str">
            <v>36636</v>
          </cell>
          <cell r="K374" t="str">
            <v>Outras indústrias transformadoras diversas, ne</v>
          </cell>
        </row>
        <row r="375">
          <cell r="J375" t="str">
            <v>37100</v>
          </cell>
          <cell r="K375" t="str">
            <v>Reciclagem de sucata e de desperdícios metálicos</v>
          </cell>
        </row>
        <row r="376">
          <cell r="J376" t="str">
            <v>37200</v>
          </cell>
          <cell r="K376" t="str">
            <v>Reciclagem de desperdícios não metálicos</v>
          </cell>
        </row>
        <row r="377">
          <cell r="J377" t="str">
            <v>40101</v>
          </cell>
          <cell r="K377" t="str">
            <v>Produção de electricidade</v>
          </cell>
        </row>
        <row r="378">
          <cell r="J378" t="str">
            <v>40102</v>
          </cell>
          <cell r="K378" t="str">
            <v>Transporte e Distribuição de electricidade</v>
          </cell>
        </row>
        <row r="379">
          <cell r="J379" t="str">
            <v>40201</v>
          </cell>
          <cell r="K379" t="str">
            <v>Produção de gás</v>
          </cell>
        </row>
        <row r="380">
          <cell r="J380" t="str">
            <v>40202</v>
          </cell>
          <cell r="K380" t="str">
            <v>Distribuição de gás por conduta</v>
          </cell>
        </row>
        <row r="381">
          <cell r="J381" t="str">
            <v>40301</v>
          </cell>
          <cell r="K381" t="str">
            <v>Produção e distribuição de vapor e de água quente</v>
          </cell>
        </row>
        <row r="382">
          <cell r="J382" t="str">
            <v>40302</v>
          </cell>
          <cell r="K382" t="str">
            <v>Produção de gêlo</v>
          </cell>
        </row>
        <row r="383">
          <cell r="J383" t="str">
            <v>41000</v>
          </cell>
          <cell r="K383" t="str">
            <v>Captação, tratamento e distribuição de água</v>
          </cell>
        </row>
        <row r="384">
          <cell r="J384" t="str">
            <v>45110</v>
          </cell>
          <cell r="K384" t="str">
            <v>Demolição e terraplenagens</v>
          </cell>
        </row>
        <row r="385">
          <cell r="J385" t="str">
            <v>45120</v>
          </cell>
          <cell r="K385" t="str">
            <v>Perfuraçöes e sondagens</v>
          </cell>
        </row>
        <row r="386">
          <cell r="J386" t="str">
            <v>45211</v>
          </cell>
          <cell r="K386" t="str">
            <v>Construção de edifícios</v>
          </cell>
        </row>
        <row r="387">
          <cell r="J387" t="str">
            <v>45212</v>
          </cell>
          <cell r="K387" t="str">
            <v>Construção e engenharia civil</v>
          </cell>
        </row>
        <row r="388">
          <cell r="J388" t="str">
            <v>45220</v>
          </cell>
          <cell r="K388" t="str">
            <v>Construção de coberturas</v>
          </cell>
        </row>
        <row r="389">
          <cell r="J389" t="str">
            <v>45240</v>
          </cell>
          <cell r="K389" t="str">
            <v>Engenharia hidráulica</v>
          </cell>
        </row>
        <row r="390">
          <cell r="J390" t="str">
            <v>45250</v>
          </cell>
          <cell r="K390" t="str">
            <v>Outras obras especializadas de construção</v>
          </cell>
        </row>
        <row r="391">
          <cell r="J391" t="str">
            <v>45310</v>
          </cell>
          <cell r="K391" t="str">
            <v>Instalação eléctrica</v>
          </cell>
        </row>
        <row r="392">
          <cell r="J392" t="str">
            <v>45320</v>
          </cell>
          <cell r="K392" t="str">
            <v>Obras de isolamento</v>
          </cell>
        </row>
        <row r="393">
          <cell r="J393" t="str">
            <v>45330</v>
          </cell>
          <cell r="K393" t="str">
            <v>Instalação de canalizaçöes e de climatização</v>
          </cell>
        </row>
        <row r="394">
          <cell r="J394" t="str">
            <v>45340</v>
          </cell>
          <cell r="K394" t="str">
            <v>Instalaçöes, ne</v>
          </cell>
        </row>
        <row r="395">
          <cell r="J395" t="str">
            <v>45410</v>
          </cell>
          <cell r="K395" t="str">
            <v>Estucagem</v>
          </cell>
        </row>
        <row r="396">
          <cell r="J396" t="str">
            <v>45420</v>
          </cell>
          <cell r="K396" t="str">
            <v>Montagem de trabalhos de carpintaria e de caixilharia</v>
          </cell>
        </row>
        <row r="397">
          <cell r="J397" t="str">
            <v>45430</v>
          </cell>
          <cell r="K397" t="str">
            <v>Revestimento de pavimentos e de paredes</v>
          </cell>
        </row>
        <row r="398">
          <cell r="J398" t="str">
            <v>45440</v>
          </cell>
          <cell r="K398" t="str">
            <v>Pintura e colocação de vidros</v>
          </cell>
        </row>
        <row r="399">
          <cell r="J399" t="str">
            <v>45450</v>
          </cell>
          <cell r="K399" t="str">
            <v>Actividades de acabamento, ne</v>
          </cell>
        </row>
        <row r="400">
          <cell r="J400" t="str">
            <v>45500</v>
          </cell>
          <cell r="K400" t="str">
            <v>Aluguer de equipamento de construçao e demolição c/ operador</v>
          </cell>
        </row>
        <row r="401">
          <cell r="J401" t="str">
            <v>50100</v>
          </cell>
          <cell r="K401" t="str">
            <v>Comércio de veículos automóveis</v>
          </cell>
        </row>
        <row r="402">
          <cell r="J402" t="str">
            <v>50200</v>
          </cell>
          <cell r="K402" t="str">
            <v>Manutenção e reparação de veículos automóveis</v>
          </cell>
        </row>
        <row r="403">
          <cell r="J403" t="str">
            <v>50300</v>
          </cell>
          <cell r="K403" t="str">
            <v>Comércio de peças e acessórios p/ veículos automóveis</v>
          </cell>
        </row>
        <row r="404">
          <cell r="J404" t="str">
            <v>50401</v>
          </cell>
          <cell r="K404" t="str">
            <v>Com. p/grosso e a retalho motociclos,suas peças e acessórios</v>
          </cell>
        </row>
        <row r="405">
          <cell r="J405" t="str">
            <v>50402</v>
          </cell>
          <cell r="K405" t="str">
            <v>Manutenção, reparação de motociclos, suas peças e acessórios</v>
          </cell>
        </row>
        <row r="406">
          <cell r="J406" t="str">
            <v>50500</v>
          </cell>
          <cell r="K406" t="str">
            <v>Comércio a retalho de combustível p/ veículos a motor</v>
          </cell>
        </row>
        <row r="407">
          <cell r="J407" t="str">
            <v>51110</v>
          </cell>
          <cell r="K407" t="str">
            <v>Ag. com. p/grosso mp agrícolas e têxteis, animais vivos,...</v>
          </cell>
        </row>
        <row r="408">
          <cell r="J408" t="str">
            <v>51120</v>
          </cell>
          <cell r="K408" t="str">
            <v>Ag.com.p/grosso combust.,minérios,metais e prod.quím.p/ ind.</v>
          </cell>
        </row>
        <row r="409">
          <cell r="J409" t="str">
            <v>51130</v>
          </cell>
          <cell r="K409" t="str">
            <v>Agentes do com. p/ grosso madeira e materiais de construção</v>
          </cell>
        </row>
        <row r="410">
          <cell r="J410" t="str">
            <v>51140</v>
          </cell>
          <cell r="K410" t="str">
            <v>Ag. com. p/grosso máq.,equip. industrial,embarc. e aeronaves</v>
          </cell>
        </row>
        <row r="411">
          <cell r="J411" t="str">
            <v>51150</v>
          </cell>
          <cell r="K411" t="str">
            <v>Ag. com. p/grosso de mob., art. p/ uso doméstico e ferragens</v>
          </cell>
        </row>
        <row r="412">
          <cell r="J412" t="str">
            <v>51170</v>
          </cell>
          <cell r="K412" t="str">
            <v>Agentes com. p/ grosso de prod.alimentares, bebidas e tabaco</v>
          </cell>
        </row>
        <row r="413">
          <cell r="J413" t="str">
            <v>51180</v>
          </cell>
          <cell r="K413" t="str">
            <v>Agentes especializados do com. p/ grosso de prod., ne</v>
          </cell>
        </row>
        <row r="414">
          <cell r="J414" t="str">
            <v>51190</v>
          </cell>
          <cell r="K414" t="str">
            <v>Agentes do comércio p/ grosso misto s/ predominância</v>
          </cell>
        </row>
        <row r="415">
          <cell r="J415" t="str">
            <v>51211</v>
          </cell>
          <cell r="K415" t="str">
            <v>Com. p/ grosso cereais, sementes, leguminosas e oleaginosas</v>
          </cell>
        </row>
        <row r="416">
          <cell r="J416" t="str">
            <v>51212</v>
          </cell>
          <cell r="K416" t="str">
            <v>Comércio p/ grosso de alimentos p/ animais</v>
          </cell>
        </row>
        <row r="417">
          <cell r="J417" t="str">
            <v>51220</v>
          </cell>
          <cell r="K417" t="str">
            <v>Comércio p/ grosso de flores e plantas</v>
          </cell>
        </row>
        <row r="418">
          <cell r="J418" t="str">
            <v>51230</v>
          </cell>
          <cell r="K418" t="str">
            <v>Comércio p/ grosso de animais vivos</v>
          </cell>
        </row>
        <row r="419">
          <cell r="J419" t="str">
            <v>51240</v>
          </cell>
          <cell r="K419" t="str">
            <v>Comércio p/ grosso de peles e couro</v>
          </cell>
        </row>
        <row r="420">
          <cell r="J420" t="str">
            <v>51250</v>
          </cell>
          <cell r="K420" t="str">
            <v>Comércio p/ grosso de tabaco em bruto</v>
          </cell>
        </row>
        <row r="421">
          <cell r="J421" t="str">
            <v>51311</v>
          </cell>
          <cell r="K421" t="str">
            <v>Com. p/ grosso de fruta e de prod. hortícolas, exc. batata</v>
          </cell>
        </row>
        <row r="422">
          <cell r="J422" t="str">
            <v>51312</v>
          </cell>
          <cell r="K422" t="str">
            <v>Comércio p/ grosso de batata</v>
          </cell>
        </row>
        <row r="423">
          <cell r="J423" t="str">
            <v>51320</v>
          </cell>
          <cell r="K423" t="str">
            <v>Comércio p/ grosso de carne e de prod. à base de carne</v>
          </cell>
        </row>
        <row r="424">
          <cell r="J424" t="str">
            <v>51331</v>
          </cell>
          <cell r="K424" t="str">
            <v>Comércio p/ grosso de leite, seus derivados e ovos</v>
          </cell>
        </row>
        <row r="425">
          <cell r="J425" t="str">
            <v>51332</v>
          </cell>
          <cell r="K425" t="str">
            <v>Comércio p/ grosso de azeite, óleos e gorduras alimentares</v>
          </cell>
        </row>
        <row r="426">
          <cell r="J426" t="str">
            <v>51341</v>
          </cell>
          <cell r="K426" t="str">
            <v>Comércio p/ grosso de bebidas alcoólicas</v>
          </cell>
        </row>
        <row r="427">
          <cell r="J427" t="str">
            <v>51342</v>
          </cell>
          <cell r="K427" t="str">
            <v>Comércio p/ grosso de bebidas não alcoólicas</v>
          </cell>
        </row>
        <row r="428">
          <cell r="J428" t="str">
            <v>51350</v>
          </cell>
          <cell r="K428" t="str">
            <v>Comércio p/ grosso de tabaco</v>
          </cell>
        </row>
        <row r="429">
          <cell r="J429" t="str">
            <v>51361</v>
          </cell>
          <cell r="K429" t="str">
            <v>Comércio p/ grosso de açúcar</v>
          </cell>
        </row>
        <row r="430">
          <cell r="J430" t="str">
            <v>51362</v>
          </cell>
          <cell r="K430" t="str">
            <v>Comércio p/ grosso de chocolate e de prod. de confeitaria</v>
          </cell>
        </row>
        <row r="431">
          <cell r="J431" t="str">
            <v>51370</v>
          </cell>
          <cell r="K431" t="str">
            <v>Comércio p/ grosso de café, chá, cacau e especiarias</v>
          </cell>
        </row>
        <row r="432">
          <cell r="J432" t="str">
            <v>51381</v>
          </cell>
          <cell r="K432" t="str">
            <v>Comércio p/ grosso de peixe, crustáceos e moluscos</v>
          </cell>
        </row>
        <row r="433">
          <cell r="J433" t="str">
            <v>51382</v>
          </cell>
          <cell r="K433" t="str">
            <v>Comércio p/ grosso de outros prod. alimentares, ne</v>
          </cell>
        </row>
        <row r="434">
          <cell r="J434" t="str">
            <v>51390</v>
          </cell>
          <cell r="K434" t="str">
            <v>Com. p/grosso não espec. de prod.aliment.,bebidas e tabaco</v>
          </cell>
        </row>
        <row r="435">
          <cell r="J435" t="str">
            <v>51410</v>
          </cell>
          <cell r="K435" t="str">
            <v>Comércio p/ grosso de têxteis</v>
          </cell>
        </row>
        <row r="436">
          <cell r="J436" t="str">
            <v>51421</v>
          </cell>
          <cell r="K436" t="str">
            <v>Comércio p/ grosso de vestuário e acessórios</v>
          </cell>
        </row>
        <row r="437">
          <cell r="J437" t="str">
            <v>51422</v>
          </cell>
          <cell r="K437" t="str">
            <v>Comércio p/ grosso de calçado</v>
          </cell>
        </row>
        <row r="438">
          <cell r="J438" t="str">
            <v>51430</v>
          </cell>
          <cell r="K438" t="str">
            <v>Com. p/ grosso de electro.,aparelhos de rádio e de televisão</v>
          </cell>
        </row>
        <row r="439">
          <cell r="J439" t="str">
            <v>51441</v>
          </cell>
          <cell r="K439" t="str">
            <v>Comércio p/ grosso de louças em cerâmica e em vidro</v>
          </cell>
        </row>
        <row r="440">
          <cell r="J440" t="str">
            <v>51442</v>
          </cell>
          <cell r="K440" t="str">
            <v>Comércio p/ grosso de papéis de parede e de prod. de limpeza</v>
          </cell>
        </row>
        <row r="441">
          <cell r="J441" t="str">
            <v>51450</v>
          </cell>
          <cell r="K441" t="str">
            <v>Comércio p/ grosso de perfumes e de prod. de higiene</v>
          </cell>
        </row>
        <row r="442">
          <cell r="J442" t="str">
            <v>51460</v>
          </cell>
          <cell r="K442" t="str">
            <v>Comércio p/ grosso de prod. farmacêuticos</v>
          </cell>
        </row>
        <row r="443">
          <cell r="J443" t="str">
            <v>51471</v>
          </cell>
          <cell r="K443" t="str">
            <v>Comércio p/ grosso de artigos de papelaria</v>
          </cell>
        </row>
        <row r="444">
          <cell r="J444" t="str">
            <v>51472</v>
          </cell>
          <cell r="K444" t="str">
            <v>Comércio p/ grosso de livros, revistas e jornais</v>
          </cell>
        </row>
        <row r="445">
          <cell r="J445" t="str">
            <v>51473</v>
          </cell>
          <cell r="K445" t="str">
            <v>Comércio p/ grosso de brinquedos, jogos e artigos de desport</v>
          </cell>
        </row>
        <row r="446">
          <cell r="J446" t="str">
            <v>51474</v>
          </cell>
          <cell r="K446" t="str">
            <v>Com. p/ grosso móveis e art.mob.p/uso doméstico, carpetes...</v>
          </cell>
        </row>
        <row r="447">
          <cell r="J447" t="str">
            <v>51475</v>
          </cell>
          <cell r="K447" t="str">
            <v>Outro com. p/ grosso de outros bens de consumo, n.e</v>
          </cell>
        </row>
        <row r="448">
          <cell r="J448" t="str">
            <v>51520</v>
          </cell>
          <cell r="K448" t="str">
            <v>Comércio p/ grosso de minérios e de metais</v>
          </cell>
        </row>
        <row r="449">
          <cell r="J449" t="str">
            <v>51531</v>
          </cell>
          <cell r="K449" t="str">
            <v>Comércio p/ grosso de madeira em bruto e de prod. derivados</v>
          </cell>
        </row>
        <row r="450">
          <cell r="J450" t="str">
            <v>51532</v>
          </cell>
          <cell r="K450" t="str">
            <v>Com. p/grosso mat.de const. (exc. madeira) e equip.sanitário</v>
          </cell>
        </row>
        <row r="451">
          <cell r="J451" t="str">
            <v>51540</v>
          </cell>
          <cell r="K451" t="str">
            <v>Com.p/grosso ferragens, ferramentas manuais e art.p/canaliz.</v>
          </cell>
        </row>
        <row r="452">
          <cell r="J452" t="str">
            <v>51550</v>
          </cell>
          <cell r="K452" t="str">
            <v>Comércio p/ grosso de prod. químicos</v>
          </cell>
        </row>
        <row r="453">
          <cell r="J453" t="str">
            <v>51561</v>
          </cell>
          <cell r="K453" t="str">
            <v>Com. p/grosso fibras têxteis naturais,artificiais,sintéticas</v>
          </cell>
        </row>
        <row r="454">
          <cell r="J454" t="str">
            <v>51562</v>
          </cell>
          <cell r="K454" t="str">
            <v>Comércio p/ grosso de cortiça em bruto</v>
          </cell>
        </row>
        <row r="455">
          <cell r="J455" t="str">
            <v>51563</v>
          </cell>
          <cell r="K455" t="str">
            <v>Com. p/ grosso outros bens intermédios (não agrícolas), ne</v>
          </cell>
        </row>
        <row r="456">
          <cell r="J456" t="str">
            <v>51571</v>
          </cell>
          <cell r="K456" t="str">
            <v>Comércio p/ grosso de sucatas e de desperdícios metálicos</v>
          </cell>
        </row>
        <row r="457">
          <cell r="J457" t="str">
            <v>51572</v>
          </cell>
          <cell r="K457" t="str">
            <v>Com. p/ grosso desperdícios têxteis, cartão e papéis velhos</v>
          </cell>
        </row>
        <row r="458">
          <cell r="J458" t="str">
            <v>51573</v>
          </cell>
          <cell r="K458" t="str">
            <v>Comércio p/ grosso de desperdícios de materiais, ne</v>
          </cell>
        </row>
        <row r="459">
          <cell r="J459" t="str">
            <v>51610</v>
          </cell>
          <cell r="K459" t="str">
            <v>Comércio p/ grosso de máquinas-ferramentas</v>
          </cell>
        </row>
        <row r="460">
          <cell r="J460" t="str">
            <v>51620</v>
          </cell>
          <cell r="K460" t="str">
            <v>Comércio p/ grosso de máquinas p/ a construção</v>
          </cell>
        </row>
        <row r="461">
          <cell r="J461" t="str">
            <v>51630</v>
          </cell>
          <cell r="K461" t="str">
            <v>Com. p/grosso máq.p/a ind. têxtil, máq.de costura e tricotar</v>
          </cell>
        </row>
        <row r="462">
          <cell r="J462" t="str">
            <v>51640</v>
          </cell>
          <cell r="K462" t="str">
            <v>Comércio p/ grosso de máquinas e material de escritório</v>
          </cell>
        </row>
        <row r="463">
          <cell r="J463" t="str">
            <v>51650</v>
          </cell>
          <cell r="K463" t="str">
            <v>Com. p/grosso outras máq. e equip. p/a ind.,com. e navegação</v>
          </cell>
        </row>
        <row r="464">
          <cell r="J464" t="str">
            <v>51660</v>
          </cell>
          <cell r="K464" t="str">
            <v>Com. p/ grosso de máquinas e outros equipamentos agrícolas</v>
          </cell>
        </row>
        <row r="465">
          <cell r="J465" t="str">
            <v>51700</v>
          </cell>
          <cell r="K465" t="str">
            <v>Comércio p/ grosso, ne</v>
          </cell>
        </row>
        <row r="466">
          <cell r="J466" t="str">
            <v>52111</v>
          </cell>
          <cell r="K466" t="str">
            <v>Comércio a retalho em supermercados e hipermercados</v>
          </cell>
        </row>
        <row r="467">
          <cell r="J467" t="str">
            <v>52112</v>
          </cell>
          <cell r="K467" t="str">
            <v>Com.a retalho ot.estab.não espec.,c/predomin.prod.aliment,ne</v>
          </cell>
        </row>
        <row r="468">
          <cell r="J468" t="str">
            <v>52120</v>
          </cell>
          <cell r="K468" t="str">
            <v>Com.a retalho em estab.não espec.,s/predom. de prod.aliment.</v>
          </cell>
        </row>
        <row r="469">
          <cell r="J469" t="str">
            <v>52210</v>
          </cell>
          <cell r="K469" t="str">
            <v>Comércio a retalho de frutas e de prod. hortícolas</v>
          </cell>
        </row>
        <row r="470">
          <cell r="J470" t="str">
            <v>52220</v>
          </cell>
          <cell r="K470" t="str">
            <v>Comércio a retalho de carne e de prod. à base de carne</v>
          </cell>
        </row>
        <row r="471">
          <cell r="J471" t="str">
            <v>52230</v>
          </cell>
          <cell r="K471" t="str">
            <v>Comércio a retalho de peixe, crustáceos e moluscos</v>
          </cell>
        </row>
        <row r="472">
          <cell r="J472" t="str">
            <v>52240</v>
          </cell>
          <cell r="K472" t="str">
            <v>Com. a retalho de pão, prod. de pastelaria e de confeitaria</v>
          </cell>
        </row>
        <row r="473">
          <cell r="J473" t="str">
            <v>52250</v>
          </cell>
          <cell r="K473" t="str">
            <v>Comércio a retalho de bebidas</v>
          </cell>
        </row>
        <row r="474">
          <cell r="J474" t="str">
            <v>52260</v>
          </cell>
          <cell r="K474" t="str">
            <v>Comércio a retalho de tabaco</v>
          </cell>
        </row>
        <row r="475">
          <cell r="J475" t="str">
            <v>52271</v>
          </cell>
          <cell r="K475" t="str">
            <v>Comércio a retalho de leite e de derivados</v>
          </cell>
        </row>
        <row r="476">
          <cell r="J476" t="str">
            <v>52272</v>
          </cell>
          <cell r="K476" t="str">
            <v>Outro com. a retalho de prod. aliment., em estab. espec., ne</v>
          </cell>
        </row>
        <row r="477">
          <cell r="J477" t="str">
            <v>52310</v>
          </cell>
          <cell r="K477" t="str">
            <v>Comércio a retalho de prod. farmacêuticos (farmácias)</v>
          </cell>
        </row>
        <row r="478">
          <cell r="J478" t="str">
            <v>52320</v>
          </cell>
          <cell r="K478" t="str">
            <v>Comércio a retalho de artigos médicos e ortopédicos</v>
          </cell>
        </row>
        <row r="479">
          <cell r="J479" t="str">
            <v>52330</v>
          </cell>
          <cell r="K479" t="str">
            <v>Comércio a retalho de prod. cosméticos e de higiene</v>
          </cell>
        </row>
        <row r="480">
          <cell r="J480" t="str">
            <v>52410</v>
          </cell>
          <cell r="K480" t="str">
            <v>Comércio a retalho de têxteis</v>
          </cell>
        </row>
        <row r="481">
          <cell r="J481" t="str">
            <v>52421</v>
          </cell>
          <cell r="K481" t="str">
            <v>Comércio a retalho de vestuário p/ adultos</v>
          </cell>
        </row>
        <row r="482">
          <cell r="J482" t="str">
            <v>52422</v>
          </cell>
          <cell r="K482" t="str">
            <v>Comércio a retalho de vestuário p/ bébés e crianças</v>
          </cell>
        </row>
        <row r="483">
          <cell r="J483" t="str">
            <v>52431</v>
          </cell>
          <cell r="K483" t="str">
            <v>Comércio a retalho de calçado</v>
          </cell>
        </row>
        <row r="484">
          <cell r="J484" t="str">
            <v>52432</v>
          </cell>
          <cell r="K484" t="str">
            <v>Comércio a retalho de marroquinaria e artigos de viagem</v>
          </cell>
        </row>
        <row r="485">
          <cell r="J485" t="str">
            <v>52441</v>
          </cell>
          <cell r="K485" t="str">
            <v>Comércio a retalho de mobiliário e artigos de iluminação</v>
          </cell>
        </row>
        <row r="486">
          <cell r="J486" t="str">
            <v>52442</v>
          </cell>
          <cell r="K486" t="str">
            <v>Com. a retalho louças,cutelaria e outros art.sim. p/uso dom.</v>
          </cell>
        </row>
        <row r="487">
          <cell r="J487" t="str">
            <v>52443</v>
          </cell>
          <cell r="K487" t="str">
            <v>Comércio a retalho de têxteis p/ o lar</v>
          </cell>
        </row>
        <row r="488">
          <cell r="J488" t="str">
            <v>52444</v>
          </cell>
          <cell r="K488" t="str">
            <v>Comércio a retalho de outros artigos p/ o lar, ne</v>
          </cell>
        </row>
        <row r="489">
          <cell r="J489" t="str">
            <v>52451</v>
          </cell>
          <cell r="K489" t="str">
            <v>Com. a retalho de electrodomésticos, ap. rádio, TV e vídeo</v>
          </cell>
        </row>
        <row r="490">
          <cell r="J490" t="str">
            <v>52452</v>
          </cell>
          <cell r="K490" t="str">
            <v>Com. a retalho intr. musicais, discos, k7 e prod. similares</v>
          </cell>
        </row>
        <row r="491">
          <cell r="J491" t="str">
            <v>52461</v>
          </cell>
          <cell r="K491" t="str">
            <v>Comércio a retalho de ferragens e de vidro plano</v>
          </cell>
        </row>
        <row r="492">
          <cell r="J492" t="str">
            <v>52462</v>
          </cell>
          <cell r="K492" t="str">
            <v>Comércio a retalho de tintas, vernizes e prod. similares</v>
          </cell>
        </row>
        <row r="493">
          <cell r="J493" t="str">
            <v>52463</v>
          </cell>
          <cell r="K493" t="str">
            <v>Com.a retalho mat.de bricolage,equip.sanitário,ladrilhos ...</v>
          </cell>
        </row>
        <row r="494">
          <cell r="J494" t="str">
            <v>52471</v>
          </cell>
          <cell r="K494" t="str">
            <v>Comércio a retalho de livros</v>
          </cell>
        </row>
        <row r="495">
          <cell r="J495" t="str">
            <v>52472</v>
          </cell>
          <cell r="K495" t="str">
            <v>Com. a retalho de artigos de papelaria, jornais e revistas</v>
          </cell>
        </row>
        <row r="496">
          <cell r="J496" t="str">
            <v>52481</v>
          </cell>
          <cell r="K496" t="str">
            <v>Com. a retalho de máquinas e de outro material p/ escritório</v>
          </cell>
        </row>
        <row r="497">
          <cell r="J497" t="str">
            <v>52482</v>
          </cell>
          <cell r="K497" t="str">
            <v>Com.a retalho mat.óptico,fotográf.,cinemat.e instr.precisão</v>
          </cell>
        </row>
        <row r="498">
          <cell r="J498" t="str">
            <v>52483</v>
          </cell>
          <cell r="K498" t="str">
            <v>Comércio a retalho de relógios e de artigos de ourivesaria</v>
          </cell>
        </row>
        <row r="499">
          <cell r="J499" t="str">
            <v>52484</v>
          </cell>
          <cell r="K499" t="str">
            <v>Comércio a retalho de brinquedos e jogos</v>
          </cell>
        </row>
        <row r="500">
          <cell r="J500" t="str">
            <v>52485</v>
          </cell>
          <cell r="K500" t="str">
            <v>Com. a retalho artigos de desporto, campismo, caça e lazer</v>
          </cell>
        </row>
        <row r="501">
          <cell r="J501" t="str">
            <v>52486</v>
          </cell>
          <cell r="K501" t="str">
            <v>Comércio a retalho de flores, plantas e sementes p/ jardim</v>
          </cell>
        </row>
        <row r="502">
          <cell r="J502" t="str">
            <v>52487</v>
          </cell>
          <cell r="K502" t="str">
            <v>Comércio a retalho de combustíveis p/ uso doméstico</v>
          </cell>
        </row>
        <row r="503">
          <cell r="J503" t="str">
            <v>52488</v>
          </cell>
          <cell r="K503" t="str">
            <v>Com. a retalho outros prod.novos em estab. especializados,ne</v>
          </cell>
        </row>
        <row r="504">
          <cell r="J504" t="str">
            <v>52500</v>
          </cell>
          <cell r="K504" t="str">
            <v>Com. a retalho de artigos em segunda mão em estabelecimentos</v>
          </cell>
        </row>
        <row r="505">
          <cell r="J505" t="str">
            <v>52610</v>
          </cell>
          <cell r="K505" t="str">
            <v>Comércio a retalho por correspondência</v>
          </cell>
        </row>
        <row r="506">
          <cell r="J506" t="str">
            <v>52621</v>
          </cell>
          <cell r="K506" t="str">
            <v>Com. a retalho em bancas e feiras prod.alimentares e bebidas</v>
          </cell>
        </row>
        <row r="507">
          <cell r="J507" t="str">
            <v>52622</v>
          </cell>
          <cell r="K507" t="str">
            <v>Com.a retalho em bancas e feiras:vestuário,tecidos,calçado..</v>
          </cell>
        </row>
        <row r="508">
          <cell r="J508" t="str">
            <v>52623</v>
          </cell>
          <cell r="K508" t="str">
            <v>Com. a retalho em bancas/feiras outros prod. não aliment.,ne</v>
          </cell>
        </row>
        <row r="509">
          <cell r="J509" t="str">
            <v>52630</v>
          </cell>
          <cell r="K509" t="str">
            <v>Com. a retalho p/ outros métodos, não efectuado em estab.</v>
          </cell>
        </row>
        <row r="510">
          <cell r="J510" t="str">
            <v>52710</v>
          </cell>
          <cell r="K510" t="str">
            <v>Reparação de calçado e de outros artigos de couro</v>
          </cell>
        </row>
        <row r="511">
          <cell r="J511" t="str">
            <v>52720</v>
          </cell>
          <cell r="K511" t="str">
            <v>Reparação de electrodomésticos</v>
          </cell>
        </row>
        <row r="512">
          <cell r="J512" t="str">
            <v>52730</v>
          </cell>
          <cell r="K512" t="str">
            <v>Reparação de relógios e de artigos de joalharia</v>
          </cell>
        </row>
        <row r="513">
          <cell r="J513" t="str">
            <v>52740</v>
          </cell>
          <cell r="K513" t="str">
            <v>Reparação de bens pessoais e domésticos, ne</v>
          </cell>
        </row>
        <row r="514">
          <cell r="J514" t="str">
            <v>55111</v>
          </cell>
          <cell r="K514" t="str">
            <v>Hóteis c/ restaurante</v>
          </cell>
        </row>
        <row r="515">
          <cell r="J515" t="str">
            <v>55112</v>
          </cell>
          <cell r="K515" t="str">
            <v>Pensöes c/ restaurante</v>
          </cell>
        </row>
        <row r="516">
          <cell r="J516" t="str">
            <v>55113</v>
          </cell>
          <cell r="K516" t="str">
            <v>Estalagens c/ restaurante</v>
          </cell>
        </row>
        <row r="517">
          <cell r="J517" t="str">
            <v>55114</v>
          </cell>
          <cell r="K517" t="str">
            <v>Pousadas c/ restaurante</v>
          </cell>
        </row>
        <row r="518">
          <cell r="J518" t="str">
            <v>55115</v>
          </cell>
          <cell r="K518" t="str">
            <v>Móteis c/ restaurante</v>
          </cell>
        </row>
        <row r="519">
          <cell r="J519" t="str">
            <v>55116</v>
          </cell>
          <cell r="K519" t="str">
            <v>Hóteis-Apartamentos c/ restaurante</v>
          </cell>
        </row>
        <row r="520">
          <cell r="J520" t="str">
            <v>55117</v>
          </cell>
          <cell r="K520" t="str">
            <v>Aldeamentos turísticos c/ restaurante</v>
          </cell>
        </row>
        <row r="521">
          <cell r="J521" t="str">
            <v>55118</v>
          </cell>
          <cell r="K521" t="str">
            <v>Apartamentos turísticos c/ restaurante</v>
          </cell>
        </row>
        <row r="522">
          <cell r="J522" t="str">
            <v>55119</v>
          </cell>
          <cell r="K522" t="str">
            <v>Estabelecimentos hoteleiros, c/ restaurante, ne</v>
          </cell>
        </row>
        <row r="523">
          <cell r="J523" t="str">
            <v>55121</v>
          </cell>
          <cell r="K523" t="str">
            <v>Hotéis s/ restaurante</v>
          </cell>
        </row>
        <row r="524">
          <cell r="J524" t="str">
            <v>55122</v>
          </cell>
          <cell r="K524" t="str">
            <v>Pensöes s/ restaurante</v>
          </cell>
        </row>
        <row r="525">
          <cell r="J525" t="str">
            <v>55123</v>
          </cell>
          <cell r="K525" t="str">
            <v>Apartamentos turísticos s/ restaurante</v>
          </cell>
        </row>
        <row r="526">
          <cell r="J526" t="str">
            <v>55124</v>
          </cell>
          <cell r="K526" t="str">
            <v>Estabelecimentos hoteleiros, s/ restaurante, ne</v>
          </cell>
        </row>
        <row r="527">
          <cell r="J527" t="str">
            <v>55210</v>
          </cell>
          <cell r="K527" t="str">
            <v>Pousadas de juventude e abrigos de montanha</v>
          </cell>
        </row>
        <row r="528">
          <cell r="J528" t="str">
            <v>55220</v>
          </cell>
          <cell r="K528" t="str">
            <v>Campismo e caravanismo</v>
          </cell>
        </row>
        <row r="529">
          <cell r="J529" t="str">
            <v>55231</v>
          </cell>
          <cell r="K529" t="str">
            <v>Colónias de férias</v>
          </cell>
        </row>
        <row r="530">
          <cell r="J530" t="str">
            <v>55232</v>
          </cell>
          <cell r="K530" t="str">
            <v>Alojamento mobilado p/ turistas</v>
          </cell>
        </row>
        <row r="531">
          <cell r="J531" t="str">
            <v>55233</v>
          </cell>
          <cell r="K531" t="str">
            <v>Turismo no espaço rural</v>
          </cell>
        </row>
        <row r="532">
          <cell r="J532" t="str">
            <v>55234</v>
          </cell>
          <cell r="K532" t="str">
            <v>Outros locais de alojamento de curta duração, ne</v>
          </cell>
        </row>
        <row r="533">
          <cell r="J533" t="str">
            <v>55301</v>
          </cell>
          <cell r="K533" t="str">
            <v>Restaurantes de tipo tradicional</v>
          </cell>
        </row>
        <row r="534">
          <cell r="J534" t="str">
            <v>55302</v>
          </cell>
          <cell r="K534" t="str">
            <v>Restaurantes c/ lugares ao balcão (snack bares)</v>
          </cell>
        </row>
        <row r="535">
          <cell r="J535" t="str">
            <v>55303</v>
          </cell>
          <cell r="K535" t="str">
            <v>Restaurantes s/ serviço de mesa (self services)</v>
          </cell>
        </row>
        <row r="536">
          <cell r="J536" t="str">
            <v>55304</v>
          </cell>
          <cell r="K536" t="str">
            <v>Restaurantes típicos</v>
          </cell>
        </row>
        <row r="537">
          <cell r="J537" t="str">
            <v>55305</v>
          </cell>
          <cell r="K537" t="str">
            <v>Restaurantes c/ local p/ dança</v>
          </cell>
        </row>
        <row r="538">
          <cell r="J538" t="str">
            <v>55306</v>
          </cell>
          <cell r="K538" t="str">
            <v>Restaurantes, ne</v>
          </cell>
        </row>
        <row r="539">
          <cell r="J539" t="str">
            <v>55401</v>
          </cell>
          <cell r="K539" t="str">
            <v>Cafés</v>
          </cell>
        </row>
        <row r="540">
          <cell r="J540" t="str">
            <v>55402</v>
          </cell>
          <cell r="K540" t="str">
            <v>Cervejarias</v>
          </cell>
        </row>
        <row r="541">
          <cell r="J541" t="str">
            <v>55403</v>
          </cell>
          <cell r="K541" t="str">
            <v>Bares</v>
          </cell>
        </row>
        <row r="542">
          <cell r="J542" t="str">
            <v>55404</v>
          </cell>
          <cell r="K542" t="str">
            <v>Casas de chá e pastelarias</v>
          </cell>
        </row>
        <row r="543">
          <cell r="J543" t="str">
            <v>55405</v>
          </cell>
          <cell r="K543" t="str">
            <v>Outros estab. de bebidas s/ espectáculo</v>
          </cell>
        </row>
        <row r="544">
          <cell r="J544" t="str">
            <v>55406</v>
          </cell>
          <cell r="K544" t="str">
            <v>Estabelecimentos de bebidas c/ espectáculo</v>
          </cell>
        </row>
        <row r="545">
          <cell r="J545" t="str">
            <v>55510</v>
          </cell>
          <cell r="K545" t="str">
            <v>Cantinas</v>
          </cell>
        </row>
        <row r="546">
          <cell r="J546" t="str">
            <v>55520</v>
          </cell>
          <cell r="K546" t="str">
            <v>Fornecimento de refeiçöes ao domicílio (catering)</v>
          </cell>
        </row>
        <row r="547">
          <cell r="J547" t="str">
            <v>60100</v>
          </cell>
          <cell r="K547" t="str">
            <v>Caminhos de ferro</v>
          </cell>
        </row>
        <row r="548">
          <cell r="J548" t="str">
            <v>60211</v>
          </cell>
          <cell r="K548" t="str">
            <v>Transp.urbano p/ metrop., eléctrico,troleicarro e autocarro</v>
          </cell>
        </row>
        <row r="549">
          <cell r="J549" t="str">
            <v>60212</v>
          </cell>
          <cell r="K549" t="str">
            <v>Transporte interurbano em autocarros</v>
          </cell>
        </row>
        <row r="550">
          <cell r="J550" t="str">
            <v>60220</v>
          </cell>
          <cell r="K550" t="str">
            <v>Transporte ocasional de passageiros em veículos ligeiros</v>
          </cell>
        </row>
        <row r="551">
          <cell r="J551" t="str">
            <v>60230</v>
          </cell>
          <cell r="K551" t="str">
            <v>Outros transportes terrestres de passageiros</v>
          </cell>
        </row>
        <row r="552">
          <cell r="J552" t="str">
            <v>60240</v>
          </cell>
          <cell r="K552" t="str">
            <v>Transportes rodoviários de mercadorias</v>
          </cell>
        </row>
        <row r="553">
          <cell r="J553" t="str">
            <v>60300</v>
          </cell>
          <cell r="K553" t="str">
            <v>Transportes p/ oleodutos e gasodutos (pipelines)</v>
          </cell>
        </row>
        <row r="554">
          <cell r="J554" t="str">
            <v>61101</v>
          </cell>
          <cell r="K554" t="str">
            <v>Transportes marítimos não costeiros</v>
          </cell>
        </row>
        <row r="555">
          <cell r="J555" t="str">
            <v>61102</v>
          </cell>
          <cell r="K555" t="str">
            <v>Transportes costeiros e locais</v>
          </cell>
        </row>
        <row r="556">
          <cell r="J556" t="str">
            <v>61200</v>
          </cell>
          <cell r="K556" t="str">
            <v>Transporte p/ vias navegáveis interiores</v>
          </cell>
        </row>
        <row r="557">
          <cell r="J557" t="str">
            <v>62100</v>
          </cell>
          <cell r="K557" t="str">
            <v>Transportes aéreos regulares</v>
          </cell>
        </row>
        <row r="558">
          <cell r="J558" t="str">
            <v>62200</v>
          </cell>
          <cell r="K558" t="str">
            <v>Transportes aéreos não regulares</v>
          </cell>
        </row>
        <row r="559">
          <cell r="J559" t="str">
            <v>62300</v>
          </cell>
          <cell r="K559" t="str">
            <v>Transportes espaciais</v>
          </cell>
        </row>
        <row r="560">
          <cell r="J560" t="str">
            <v>63110</v>
          </cell>
          <cell r="K560" t="str">
            <v>Manuseamento de carga</v>
          </cell>
        </row>
        <row r="561">
          <cell r="J561" t="str">
            <v>63121</v>
          </cell>
          <cell r="K561" t="str">
            <v>Armazenagem frigorífica</v>
          </cell>
        </row>
        <row r="562">
          <cell r="J562" t="str">
            <v>63122</v>
          </cell>
          <cell r="K562" t="str">
            <v>Armazenagem não frigorífica</v>
          </cell>
        </row>
        <row r="563">
          <cell r="J563" t="str">
            <v>63210</v>
          </cell>
          <cell r="K563" t="str">
            <v>Outras actividades auxiliares dos transportes terrestres</v>
          </cell>
        </row>
        <row r="564">
          <cell r="J564" t="str">
            <v>63220</v>
          </cell>
          <cell r="K564" t="str">
            <v>Outras actividades auxiliares dos transportes p/ água</v>
          </cell>
        </row>
        <row r="565">
          <cell r="J565" t="str">
            <v>63230</v>
          </cell>
          <cell r="K565" t="str">
            <v>Outras actividades auxiliares dos transportes aéreos</v>
          </cell>
        </row>
        <row r="566">
          <cell r="J566" t="str">
            <v>63300</v>
          </cell>
          <cell r="K566" t="str">
            <v>Agências de viagem e turismo</v>
          </cell>
        </row>
        <row r="567">
          <cell r="J567" t="str">
            <v>63401</v>
          </cell>
          <cell r="K567" t="str">
            <v>Organização do transporte</v>
          </cell>
        </row>
        <row r="568">
          <cell r="J568" t="str">
            <v>63402</v>
          </cell>
          <cell r="K568" t="str">
            <v>Agentes aduaneiros e similares de apoio ao transporte</v>
          </cell>
        </row>
        <row r="569">
          <cell r="J569" t="str">
            <v>64110</v>
          </cell>
          <cell r="K569" t="str">
            <v>Actividades dos correios Nacionais</v>
          </cell>
        </row>
        <row r="570">
          <cell r="J570" t="str">
            <v>64120</v>
          </cell>
          <cell r="K570" t="str">
            <v>Actividades postais independentes dos correios nacionais</v>
          </cell>
        </row>
        <row r="571">
          <cell r="J571" t="str">
            <v>64200</v>
          </cell>
          <cell r="K571" t="str">
            <v>Telecomunicações</v>
          </cell>
        </row>
        <row r="572">
          <cell r="J572" t="str">
            <v>65110</v>
          </cell>
          <cell r="K572" t="str">
            <v>Banco Central</v>
          </cell>
        </row>
        <row r="573">
          <cell r="J573" t="str">
            <v>65121</v>
          </cell>
          <cell r="K573" t="str">
            <v>Instituiçöes bancárias</v>
          </cell>
        </row>
        <row r="574">
          <cell r="J574" t="str">
            <v>65122</v>
          </cell>
          <cell r="K574" t="str">
            <v>Caixas económicas</v>
          </cell>
        </row>
        <row r="575">
          <cell r="J575" t="str">
            <v>65123</v>
          </cell>
          <cell r="K575" t="str">
            <v>Caixas de crédito agrícola mútuo</v>
          </cell>
        </row>
        <row r="576">
          <cell r="J576" t="str">
            <v>65124</v>
          </cell>
          <cell r="K576" t="str">
            <v>Outra intermediação monetária, ne</v>
          </cell>
        </row>
        <row r="577">
          <cell r="J577" t="str">
            <v>65210</v>
          </cell>
          <cell r="K577" t="str">
            <v>Locação financeira</v>
          </cell>
        </row>
        <row r="578">
          <cell r="J578" t="str">
            <v>65221</v>
          </cell>
          <cell r="K578" t="str">
            <v>Sociedades de investimento</v>
          </cell>
        </row>
        <row r="579">
          <cell r="J579" t="str">
            <v>65222</v>
          </cell>
          <cell r="K579" t="str">
            <v>Sociedades de "factoring"</v>
          </cell>
        </row>
        <row r="580">
          <cell r="J580" t="str">
            <v>65223</v>
          </cell>
          <cell r="K580" t="str">
            <v>Sociedades financeiras p/ aquisição de crédito</v>
          </cell>
        </row>
        <row r="581">
          <cell r="J581" t="str">
            <v>65224</v>
          </cell>
          <cell r="K581" t="str">
            <v>Outras actividades de crédito, ne</v>
          </cell>
        </row>
        <row r="582">
          <cell r="J582" t="str">
            <v>65230</v>
          </cell>
          <cell r="K582" t="str">
            <v>Outra intermediação financeira, ne</v>
          </cell>
        </row>
        <row r="583">
          <cell r="J583" t="str">
            <v>66011</v>
          </cell>
          <cell r="K583" t="str">
            <v>Seguros de vida</v>
          </cell>
        </row>
        <row r="584">
          <cell r="J584" t="str">
            <v>66012</v>
          </cell>
          <cell r="K584" t="str">
            <v>Outras actividades complementares de Segurança Social</v>
          </cell>
        </row>
        <row r="585">
          <cell r="J585" t="str">
            <v>66020</v>
          </cell>
          <cell r="K585" t="str">
            <v>Fundos de pensöes e regimes profissionais complementares</v>
          </cell>
        </row>
        <row r="586">
          <cell r="J586" t="str">
            <v>66030</v>
          </cell>
          <cell r="K586" t="str">
            <v>Seguros não vida</v>
          </cell>
        </row>
        <row r="587">
          <cell r="J587" t="str">
            <v>67110</v>
          </cell>
          <cell r="K587" t="str">
            <v>Administração de mercados financeiros</v>
          </cell>
        </row>
        <row r="588">
          <cell r="J588" t="str">
            <v>67120</v>
          </cell>
          <cell r="K588" t="str">
            <v>Mediação na negociação de títulos (corretagem)</v>
          </cell>
        </row>
        <row r="589">
          <cell r="J589" t="str">
            <v>67130</v>
          </cell>
          <cell r="K589" t="str">
            <v>Actividades auxiliares de intermediação financeira, ne</v>
          </cell>
        </row>
        <row r="590">
          <cell r="J590" t="str">
            <v>67200</v>
          </cell>
          <cell r="K590" t="str">
            <v>Actividades auxiliares de seguros e fundos de pensões</v>
          </cell>
        </row>
        <row r="591">
          <cell r="J591" t="str">
            <v>70110</v>
          </cell>
          <cell r="K591" t="str">
            <v>Promoção imobiliária</v>
          </cell>
        </row>
        <row r="592">
          <cell r="J592" t="str">
            <v>70120</v>
          </cell>
          <cell r="K592" t="str">
            <v>Compra e venda de bens imobiliários</v>
          </cell>
        </row>
        <row r="593">
          <cell r="J593" t="str">
            <v>70200</v>
          </cell>
          <cell r="K593" t="str">
            <v>Arrendamento de bens imobiliários</v>
          </cell>
        </row>
        <row r="594">
          <cell r="J594" t="str">
            <v>70310</v>
          </cell>
          <cell r="K594" t="str">
            <v>Mediação imobiliária</v>
          </cell>
        </row>
        <row r="595">
          <cell r="J595" t="str">
            <v>70320</v>
          </cell>
          <cell r="K595" t="str">
            <v>Administração de imóveis por conta de outrem</v>
          </cell>
        </row>
        <row r="596">
          <cell r="J596" t="str">
            <v>71100</v>
          </cell>
          <cell r="K596" t="str">
            <v>Aluguer de veículos automóveis</v>
          </cell>
        </row>
        <row r="597">
          <cell r="J597" t="str">
            <v>71210</v>
          </cell>
          <cell r="K597" t="str">
            <v>Aluguer de outro meio de transporte terrestre</v>
          </cell>
        </row>
        <row r="598">
          <cell r="J598" t="str">
            <v>71220</v>
          </cell>
          <cell r="K598" t="str">
            <v>Aluguer de meio de transporte marítimo e fluvial</v>
          </cell>
        </row>
        <row r="599">
          <cell r="J599" t="str">
            <v>71230</v>
          </cell>
          <cell r="K599" t="str">
            <v>Aluguer de meio de transporte aéreo</v>
          </cell>
        </row>
        <row r="600">
          <cell r="J600" t="str">
            <v>71310</v>
          </cell>
          <cell r="K600" t="str">
            <v>Aluguer de máquinas e equipamentos agrícolas</v>
          </cell>
        </row>
        <row r="601">
          <cell r="J601" t="str">
            <v>71320</v>
          </cell>
          <cell r="K601" t="str">
            <v>Aluguer de máq. e equip. p/ a construção e engenharia civil</v>
          </cell>
        </row>
        <row r="602">
          <cell r="J602" t="str">
            <v>71330</v>
          </cell>
          <cell r="K602" t="str">
            <v>Aluguer de máq. e equip. de escritório (inclui computadores)</v>
          </cell>
        </row>
        <row r="603">
          <cell r="J603" t="str">
            <v>71340</v>
          </cell>
          <cell r="K603" t="str">
            <v>Aluguer de máquinas e equipamento, ne</v>
          </cell>
        </row>
        <row r="604">
          <cell r="J604" t="str">
            <v>71400</v>
          </cell>
          <cell r="K604" t="str">
            <v>Aluguer de bens de uso pessoal e doméstico, ne</v>
          </cell>
        </row>
        <row r="605">
          <cell r="J605" t="str">
            <v>72100</v>
          </cell>
          <cell r="K605" t="str">
            <v>Consultoria em equipamento informático</v>
          </cell>
        </row>
        <row r="606">
          <cell r="J606" t="str">
            <v>74700</v>
          </cell>
          <cell r="K606" t="str">
            <v>Actividades de limpeza industrial</v>
          </cell>
        </row>
        <row r="607">
          <cell r="J607" t="str">
            <v>74810</v>
          </cell>
          <cell r="K607" t="str">
            <v>Actividades fotográficas</v>
          </cell>
        </row>
        <row r="608">
          <cell r="J608" t="str">
            <v>74820</v>
          </cell>
          <cell r="K608" t="str">
            <v>Actividades de embalagem</v>
          </cell>
        </row>
        <row r="609">
          <cell r="J609" t="str">
            <v>72200</v>
          </cell>
          <cell r="K609" t="str">
            <v>Consultoria e programação informática</v>
          </cell>
        </row>
        <row r="610">
          <cell r="J610" t="str">
            <v>72300</v>
          </cell>
          <cell r="K610" t="str">
            <v>Processamento de dados</v>
          </cell>
        </row>
        <row r="611">
          <cell r="J611" t="str">
            <v>72400</v>
          </cell>
          <cell r="K611" t="str">
            <v>Actividades de bancos de dados</v>
          </cell>
        </row>
        <row r="612">
          <cell r="J612" t="str">
            <v>72500</v>
          </cell>
          <cell r="K612" t="str">
            <v>Manut. e rep. máq. de escritório, contab. e mat. informático</v>
          </cell>
        </row>
        <row r="613">
          <cell r="J613" t="str">
            <v>72600</v>
          </cell>
          <cell r="K613" t="str">
            <v>Outras actividades conexas à informática</v>
          </cell>
        </row>
        <row r="614">
          <cell r="J614" t="str">
            <v>73100</v>
          </cell>
          <cell r="K614" t="str">
            <v>Investigação e desenvolv. das ciências físicas e naturais</v>
          </cell>
        </row>
        <row r="615">
          <cell r="J615" t="str">
            <v>73200</v>
          </cell>
          <cell r="K615" t="str">
            <v>Investigação e desenvolv. das ciências sociais e humanas</v>
          </cell>
        </row>
        <row r="616">
          <cell r="J616" t="str">
            <v>74110</v>
          </cell>
          <cell r="K616" t="str">
            <v>Actividades jurídicas</v>
          </cell>
        </row>
        <row r="617">
          <cell r="J617" t="str">
            <v>74120</v>
          </cell>
          <cell r="K617" t="str">
            <v>Actividades de contabilidade, auditoria e consultoria fiscal</v>
          </cell>
        </row>
        <row r="618">
          <cell r="J618" t="str">
            <v>74130</v>
          </cell>
          <cell r="K618" t="str">
            <v>Estudos de mercado e sondagens de opinião</v>
          </cell>
        </row>
        <row r="619">
          <cell r="J619" t="str">
            <v>74140</v>
          </cell>
          <cell r="K619" t="str">
            <v>Actividades de consultoria p/ os negócios e a gestão</v>
          </cell>
        </row>
        <row r="620">
          <cell r="J620" t="str">
            <v>74150</v>
          </cell>
          <cell r="K620" t="str">
            <v>Activ. das soc. gestoras de participaçöes sociais (holdings)</v>
          </cell>
        </row>
        <row r="621">
          <cell r="J621" t="str">
            <v>74201</v>
          </cell>
          <cell r="K621" t="str">
            <v>Actividades de arquitectura</v>
          </cell>
        </row>
        <row r="622">
          <cell r="J622" t="str">
            <v>74202</v>
          </cell>
          <cell r="K622" t="str">
            <v>Actividades de engenharia e técnicas afins</v>
          </cell>
        </row>
        <row r="623">
          <cell r="J623" t="str">
            <v>74300</v>
          </cell>
          <cell r="K623" t="str">
            <v>Actividades de ensaios e análises técnicas</v>
          </cell>
        </row>
        <row r="624">
          <cell r="J624" t="str">
            <v>74401</v>
          </cell>
          <cell r="K624" t="str">
            <v>Agências de publicidade</v>
          </cell>
        </row>
        <row r="625">
          <cell r="J625" t="str">
            <v>74402</v>
          </cell>
          <cell r="K625" t="str">
            <v>Gestão de suportes publicitários</v>
          </cell>
        </row>
        <row r="626">
          <cell r="J626" t="str">
            <v>74500</v>
          </cell>
          <cell r="K626" t="str">
            <v>Selecção e colocação de pessoal</v>
          </cell>
        </row>
        <row r="627">
          <cell r="J627" t="str">
            <v>74600</v>
          </cell>
          <cell r="K627" t="str">
            <v>Actividades de investigação e de segurança</v>
          </cell>
        </row>
        <row r="628">
          <cell r="J628" t="str">
            <v>74830</v>
          </cell>
          <cell r="K628" t="str">
            <v>Actividades de secretariado, tradução e endereçagem</v>
          </cell>
        </row>
        <row r="629">
          <cell r="J629" t="str">
            <v>74841</v>
          </cell>
          <cell r="K629" t="str">
            <v>Organização de feiras e de exposiçöes</v>
          </cell>
        </row>
        <row r="630">
          <cell r="J630" t="str">
            <v>74842</v>
          </cell>
          <cell r="K630" t="str">
            <v>Outras activ. de serv. prest. principal. às emp. diversas,ne</v>
          </cell>
        </row>
        <row r="631">
          <cell r="J631" t="str">
            <v>75111</v>
          </cell>
          <cell r="K631" t="str">
            <v>Administração central</v>
          </cell>
        </row>
        <row r="632">
          <cell r="J632" t="str">
            <v>75112</v>
          </cell>
          <cell r="K632" t="str">
            <v>Administração regional</v>
          </cell>
        </row>
        <row r="633">
          <cell r="J633" t="str">
            <v>75113</v>
          </cell>
          <cell r="K633" t="str">
            <v>Administração local</v>
          </cell>
        </row>
        <row r="634">
          <cell r="J634" t="str">
            <v>75121</v>
          </cell>
          <cell r="K634" t="str">
            <v>Administração Pública - actividades de Saúde</v>
          </cell>
        </row>
        <row r="635">
          <cell r="J635" t="str">
            <v>75122</v>
          </cell>
          <cell r="K635" t="str">
            <v>Administração Pública - actividades de Educação</v>
          </cell>
        </row>
        <row r="636">
          <cell r="J636" t="str">
            <v>75123</v>
          </cell>
          <cell r="K636" t="str">
            <v>Adm.Púb.-activ.Cultura,Desporto,Recreação,Ambiente,Habitação</v>
          </cell>
        </row>
        <row r="637">
          <cell r="J637" t="str">
            <v>75130</v>
          </cell>
          <cell r="K637" t="str">
            <v>Administração Pública - actividades económicas</v>
          </cell>
        </row>
        <row r="638">
          <cell r="J638" t="str">
            <v>75140</v>
          </cell>
          <cell r="K638" t="str">
            <v>Actividades de apoio ao conjunto da Administração Pública</v>
          </cell>
        </row>
        <row r="639">
          <cell r="J639" t="str">
            <v>75210</v>
          </cell>
          <cell r="K639" t="str">
            <v>Negócios estrangeiros</v>
          </cell>
        </row>
        <row r="640">
          <cell r="J640" t="str">
            <v>75220</v>
          </cell>
          <cell r="K640" t="str">
            <v>Actividades de defesa</v>
          </cell>
        </row>
        <row r="641">
          <cell r="J641" t="str">
            <v>75230</v>
          </cell>
          <cell r="K641" t="str">
            <v>Justiça</v>
          </cell>
        </row>
        <row r="642">
          <cell r="J642" t="str">
            <v>75240</v>
          </cell>
          <cell r="K642" t="str">
            <v>Segurança e ordem pública</v>
          </cell>
        </row>
        <row r="643">
          <cell r="J643" t="str">
            <v>75250</v>
          </cell>
          <cell r="K643" t="str">
            <v>Actividades de protecção civil</v>
          </cell>
        </row>
        <row r="644">
          <cell r="J644" t="str">
            <v>75300</v>
          </cell>
          <cell r="K644" t="str">
            <v>Segurança Social "obrigatória"</v>
          </cell>
        </row>
        <row r="645">
          <cell r="J645" t="str">
            <v>80101</v>
          </cell>
          <cell r="K645" t="str">
            <v>Educação pré-escolar</v>
          </cell>
        </row>
        <row r="646">
          <cell r="J646" t="str">
            <v>80102</v>
          </cell>
          <cell r="K646" t="str">
            <v>Ensino básico (1º ciclo)</v>
          </cell>
        </row>
        <row r="647">
          <cell r="J647" t="str">
            <v>80211</v>
          </cell>
          <cell r="K647" t="str">
            <v>Ensino básico (2º e 3º ciclos)</v>
          </cell>
        </row>
        <row r="648">
          <cell r="J648" t="str">
            <v>80212</v>
          </cell>
          <cell r="K648" t="str">
            <v>Ensino secundário geral</v>
          </cell>
        </row>
        <row r="649">
          <cell r="J649" t="str">
            <v>80220</v>
          </cell>
          <cell r="K649" t="str">
            <v>Ensino secundário técnico e profissional</v>
          </cell>
        </row>
        <row r="650">
          <cell r="J650" t="str">
            <v>80300</v>
          </cell>
          <cell r="K650" t="str">
            <v>Ensino Superior</v>
          </cell>
        </row>
        <row r="651">
          <cell r="J651" t="str">
            <v>80410</v>
          </cell>
          <cell r="K651" t="str">
            <v>Escolas de condução e pilotagem</v>
          </cell>
        </row>
        <row r="652">
          <cell r="J652" t="str">
            <v>80421</v>
          </cell>
          <cell r="K652" t="str">
            <v>Formação profissional</v>
          </cell>
        </row>
        <row r="653">
          <cell r="J653" t="str">
            <v>80422</v>
          </cell>
          <cell r="K653" t="str">
            <v>Outras actividades educativas, ne</v>
          </cell>
        </row>
        <row r="654">
          <cell r="J654" t="str">
            <v>85110</v>
          </cell>
          <cell r="K654" t="str">
            <v>Actividades dos estab. de saúde c/ internamento</v>
          </cell>
        </row>
        <row r="655">
          <cell r="J655" t="str">
            <v>85120</v>
          </cell>
          <cell r="K655" t="str">
            <v>Actividades de prática clínica em ambulatório</v>
          </cell>
        </row>
        <row r="656">
          <cell r="J656" t="str">
            <v>85130</v>
          </cell>
          <cell r="K656" t="str">
            <v>Actividades de medicina dentária e odontologia</v>
          </cell>
        </row>
        <row r="657">
          <cell r="J657" t="str">
            <v>85141</v>
          </cell>
          <cell r="K657" t="str">
            <v>Laboratórios de análises clínicas</v>
          </cell>
        </row>
        <row r="658">
          <cell r="J658" t="str">
            <v>85142</v>
          </cell>
          <cell r="K658" t="str">
            <v>Actividades de ambulâncias</v>
          </cell>
        </row>
        <row r="659">
          <cell r="J659" t="str">
            <v>85143</v>
          </cell>
          <cell r="K659" t="str">
            <v>Actividades de enfermagem</v>
          </cell>
        </row>
        <row r="660">
          <cell r="J660" t="str">
            <v>85144</v>
          </cell>
          <cell r="K660" t="str">
            <v>Centros de recolha e bancos de órgãos</v>
          </cell>
        </row>
        <row r="661">
          <cell r="J661" t="str">
            <v>85145</v>
          </cell>
          <cell r="K661" t="str">
            <v>Outras actividades de saúde humana, ne</v>
          </cell>
        </row>
        <row r="662">
          <cell r="J662" t="str">
            <v>85200</v>
          </cell>
          <cell r="K662" t="str">
            <v>Actividades veterinárias</v>
          </cell>
        </row>
        <row r="663">
          <cell r="J663" t="str">
            <v>85311</v>
          </cell>
          <cell r="K663" t="str">
            <v>Acção social p/ a infância e juventude, com alojamento</v>
          </cell>
        </row>
        <row r="664">
          <cell r="J664" t="str">
            <v>85312</v>
          </cell>
          <cell r="K664" t="str">
            <v>Acção social p/ pessoas com deficiência, com alojamento</v>
          </cell>
        </row>
        <row r="665">
          <cell r="J665" t="str">
            <v>85313</v>
          </cell>
          <cell r="K665" t="str">
            <v>Acção social p/ pessoas idosas, c/ alojamento</v>
          </cell>
        </row>
        <row r="666">
          <cell r="J666" t="str">
            <v>85314</v>
          </cell>
          <cell r="K666" t="str">
            <v>Acção social c/ alojamento, ne</v>
          </cell>
        </row>
        <row r="667">
          <cell r="J667" t="str">
            <v>85321</v>
          </cell>
          <cell r="K667" t="str">
            <v>Acção social p/ a infãncia e juventude, s/ alojamento</v>
          </cell>
        </row>
        <row r="668">
          <cell r="J668" t="str">
            <v>85322</v>
          </cell>
          <cell r="K668" t="str">
            <v>Acção social p/ pessoas com deficiência, s/ alojamento</v>
          </cell>
        </row>
        <row r="669">
          <cell r="J669" t="str">
            <v>85323</v>
          </cell>
          <cell r="K669" t="str">
            <v>Acção social p/ pessoas idosas, s/ alojamento</v>
          </cell>
        </row>
        <row r="670">
          <cell r="J670" t="str">
            <v>85324</v>
          </cell>
          <cell r="K670" t="str">
            <v>Acção social s/ alojamento, ne</v>
          </cell>
        </row>
        <row r="671">
          <cell r="J671" t="str">
            <v>90001</v>
          </cell>
          <cell r="K671" t="str">
            <v>Recolha e tratamento de águas residuais</v>
          </cell>
        </row>
        <row r="672">
          <cell r="J672" t="str">
            <v>90002</v>
          </cell>
          <cell r="K672" t="str">
            <v>Gestão de resíduos e limpeza pública em geral</v>
          </cell>
        </row>
        <row r="673">
          <cell r="J673" t="str">
            <v>90003</v>
          </cell>
          <cell r="K673" t="str">
            <v>Gestão de outros resíduos e actividades relacionadas, ne</v>
          </cell>
        </row>
        <row r="674">
          <cell r="J674" t="str">
            <v>91110</v>
          </cell>
          <cell r="K674" t="str">
            <v>Organizaçöes económicas e patronais</v>
          </cell>
        </row>
        <row r="675">
          <cell r="J675" t="str">
            <v>91120</v>
          </cell>
          <cell r="K675" t="str">
            <v>Organizaçöes profissionais</v>
          </cell>
        </row>
        <row r="676">
          <cell r="J676" t="str">
            <v>91200</v>
          </cell>
          <cell r="K676" t="str">
            <v>Actividades de organizações sindicais</v>
          </cell>
        </row>
        <row r="677">
          <cell r="J677" t="str">
            <v>91310</v>
          </cell>
          <cell r="K677" t="str">
            <v>Organizaçöes religiosas</v>
          </cell>
        </row>
        <row r="678">
          <cell r="J678" t="str">
            <v>91320</v>
          </cell>
          <cell r="K678" t="str">
            <v>Organizaçöes políticas</v>
          </cell>
        </row>
        <row r="679">
          <cell r="J679" t="str">
            <v>91331</v>
          </cell>
          <cell r="K679" t="str">
            <v>Associaçöes culturais e recreativas</v>
          </cell>
        </row>
        <row r="680">
          <cell r="J680" t="str">
            <v>91332</v>
          </cell>
          <cell r="K680" t="str">
            <v>Associaçöes de defesa do ambiente</v>
          </cell>
        </row>
        <row r="681">
          <cell r="J681" t="str">
            <v>91333</v>
          </cell>
          <cell r="K681" t="str">
            <v>Outras actividades associativas, ne</v>
          </cell>
        </row>
        <row r="682">
          <cell r="J682" t="str">
            <v>92111</v>
          </cell>
          <cell r="K682" t="str">
            <v>Produção de filmes e de vídeos</v>
          </cell>
        </row>
        <row r="683">
          <cell r="J683" t="str">
            <v>92112</v>
          </cell>
          <cell r="K683" t="str">
            <v>Actividades técnicas de pós-produção</v>
          </cell>
        </row>
        <row r="684">
          <cell r="J684" t="str">
            <v>92120</v>
          </cell>
          <cell r="K684" t="str">
            <v>Distribuição de filmes e de vídeos</v>
          </cell>
        </row>
        <row r="685">
          <cell r="J685" t="str">
            <v>92130</v>
          </cell>
          <cell r="K685" t="str">
            <v>Projecção de filmes e de vídeos</v>
          </cell>
        </row>
        <row r="686">
          <cell r="J686" t="str">
            <v>92200</v>
          </cell>
          <cell r="K686" t="str">
            <v>Actividades de rádio e televisão</v>
          </cell>
        </row>
        <row r="687">
          <cell r="J687" t="str">
            <v>92311</v>
          </cell>
          <cell r="K687" t="str">
            <v>Actividades de teatro e musicais</v>
          </cell>
        </row>
        <row r="688">
          <cell r="J688" t="str">
            <v>92312</v>
          </cell>
          <cell r="K688" t="str">
            <v>Outras actividades artísticas e literárias</v>
          </cell>
        </row>
        <row r="689">
          <cell r="J689" t="str">
            <v>92320</v>
          </cell>
          <cell r="K689" t="str">
            <v>Gestão de salas de espectáculo e actividades conexas</v>
          </cell>
        </row>
        <row r="690">
          <cell r="J690" t="str">
            <v>92330</v>
          </cell>
          <cell r="K690" t="str">
            <v>Parques de diversão</v>
          </cell>
        </row>
        <row r="691">
          <cell r="J691" t="str">
            <v>92340</v>
          </cell>
          <cell r="K691" t="str">
            <v>Outras actividades de espectáculo, ne</v>
          </cell>
        </row>
        <row r="692">
          <cell r="J692" t="str">
            <v>92341</v>
          </cell>
          <cell r="K692" t="str">
            <v>Actividades tauromáquicas</v>
          </cell>
        </row>
        <row r="693">
          <cell r="J693" t="str">
            <v>92342</v>
          </cell>
          <cell r="K693" t="str">
            <v>Outras actividades de diversão e espectáculo diversas, ne</v>
          </cell>
        </row>
        <row r="694">
          <cell r="J694" t="str">
            <v>92400</v>
          </cell>
          <cell r="K694" t="str">
            <v>Actividades de agências de notícias</v>
          </cell>
        </row>
        <row r="695">
          <cell r="J695" t="str">
            <v>92510</v>
          </cell>
          <cell r="K695" t="str">
            <v>Actividades das bibliotecas e arquivos</v>
          </cell>
        </row>
        <row r="696">
          <cell r="J696" t="str">
            <v>92520</v>
          </cell>
          <cell r="K696" t="str">
            <v>Activ. dos museus e conserv. locais e monumentos históricos</v>
          </cell>
        </row>
        <row r="697">
          <cell r="J697" t="str">
            <v>92530</v>
          </cell>
          <cell r="K697" t="str">
            <v>Activ. dos jardins botânicos, zoológicos e reservas naturais</v>
          </cell>
        </row>
        <row r="698">
          <cell r="J698" t="str">
            <v>92610</v>
          </cell>
          <cell r="K698" t="str">
            <v>Gestão de instalaçöes desportivas</v>
          </cell>
        </row>
        <row r="699">
          <cell r="J699" t="str">
            <v>92620</v>
          </cell>
          <cell r="K699" t="str">
            <v>Outras actividades desportivas</v>
          </cell>
        </row>
        <row r="700">
          <cell r="J700" t="str">
            <v>92710</v>
          </cell>
          <cell r="K700" t="str">
            <v>Lotarias e outros jogos de aposta</v>
          </cell>
        </row>
        <row r="701">
          <cell r="J701" t="str">
            <v>92720</v>
          </cell>
          <cell r="K701" t="str">
            <v>Outras actividades recreativas, ne</v>
          </cell>
        </row>
        <row r="702">
          <cell r="J702" t="str">
            <v>93010</v>
          </cell>
          <cell r="K702" t="str">
            <v>Lavagem e limpeza a seco de têxteis e peles</v>
          </cell>
        </row>
        <row r="703">
          <cell r="J703" t="str">
            <v>93020</v>
          </cell>
          <cell r="K703" t="str">
            <v>Actividades de salões de cabeleireiro e institutos de beleza</v>
          </cell>
        </row>
        <row r="704">
          <cell r="J704" t="str">
            <v>93021</v>
          </cell>
          <cell r="K704" t="str">
            <v>Salöes de cabeleireiro</v>
          </cell>
        </row>
        <row r="705">
          <cell r="J705" t="str">
            <v>93022</v>
          </cell>
          <cell r="K705" t="str">
            <v>Institutos de beleza</v>
          </cell>
        </row>
        <row r="706">
          <cell r="J706" t="str">
            <v>93030</v>
          </cell>
          <cell r="K706" t="str">
            <v>Actividades funerárias e conexas</v>
          </cell>
        </row>
        <row r="707">
          <cell r="J707" t="str">
            <v>93040</v>
          </cell>
          <cell r="K707" t="str">
            <v>Manutenção Física</v>
          </cell>
        </row>
        <row r="708">
          <cell r="J708" t="str">
            <v>93041</v>
          </cell>
          <cell r="K708" t="str">
            <v>Termalismo</v>
          </cell>
        </row>
        <row r="709">
          <cell r="J709" t="str">
            <v>93042</v>
          </cell>
          <cell r="K709" t="str">
            <v>Manutenção física, ne</v>
          </cell>
        </row>
        <row r="710">
          <cell r="J710" t="str">
            <v>93050</v>
          </cell>
          <cell r="K710" t="str">
            <v>Outras actividades de serviços, ne</v>
          </cell>
        </row>
        <row r="711">
          <cell r="J711" t="str">
            <v>95000</v>
          </cell>
          <cell r="K711" t="str">
            <v>Famílias c/ empregados domésticos</v>
          </cell>
        </row>
        <row r="712">
          <cell r="J712" t="str">
            <v>99000</v>
          </cell>
          <cell r="K712" t="str">
            <v>Organismos intern. e outras instituições extra-territoriais</v>
          </cell>
        </row>
      </sheetData>
      <sheetData sheetId="19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1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6.bin"/><Relationship Id="rId1" Type="http://schemas.microsoft.com/office/2006/relationships/xlExternalLinkPath/xlPathMissing" Target="Proposta%20de%20Decisao%20%20SIME%20A%20V6.6-Empresa-ddmmmaa-Iniciais1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7.bin"/><Relationship Id="rId1" Type="http://schemas.microsoft.com/office/2006/relationships/xlExternalLinkPath/xlPathMissing" Target="Proposta%20de%20Decisao%20%20SIME%20A%20V6.6-Empresa-ddmmmaa-Iniciais1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lha2">
    <pageSetUpPr fitToPage="1"/>
  </sheetPr>
  <dimension ref="A1:AP98"/>
  <sheetViews>
    <sheetView showGridLines="0" tabSelected="1" zoomScaleNormal="100" zoomScaleSheetLayoutView="90" workbookViewId="0">
      <selection activeCell="R49" sqref="R49"/>
    </sheetView>
  </sheetViews>
  <sheetFormatPr defaultColWidth="0" defaultRowHeight="12.75" zeroHeight="1" x14ac:dyDescent="0.2"/>
  <cols>
    <col min="1" max="1" width="1.7109375" style="136" customWidth="1"/>
    <col min="2" max="10" width="2.85546875" style="136" customWidth="1"/>
    <col min="11" max="11" width="11.28515625" style="136" customWidth="1"/>
    <col min="12" max="17" width="2.85546875" style="136" customWidth="1"/>
    <col min="18" max="18" width="16.28515625" style="136" customWidth="1"/>
    <col min="19" max="19" width="17" style="136" customWidth="1"/>
    <col min="20" max="21" width="2.85546875" style="136" customWidth="1"/>
    <col min="22" max="22" width="9.140625" style="136" customWidth="1"/>
    <col min="23" max="42" width="0" style="136" hidden="1" customWidth="1"/>
    <col min="43" max="16384" width="9.140625" style="136" hidden="1"/>
  </cols>
  <sheetData>
    <row r="1" spans="2:21" x14ac:dyDescent="0.2"/>
    <row r="2" spans="2:21" x14ac:dyDescent="0.2"/>
    <row r="3" spans="2:21" x14ac:dyDescent="0.2">
      <c r="B3" s="201"/>
      <c r="C3" s="202"/>
      <c r="D3" s="202"/>
      <c r="E3" s="202"/>
      <c r="F3" s="202"/>
      <c r="G3" s="202"/>
      <c r="H3" s="202"/>
      <c r="I3" s="202"/>
      <c r="J3" s="202"/>
      <c r="K3" s="203"/>
      <c r="L3" s="201"/>
      <c r="M3" s="202"/>
      <c r="N3" s="202"/>
      <c r="O3" s="202"/>
      <c r="P3" s="202"/>
      <c r="Q3" s="202"/>
      <c r="R3" s="202"/>
      <c r="S3" s="202"/>
      <c r="T3" s="202"/>
      <c r="U3" s="203"/>
    </row>
    <row r="4" spans="2:21" ht="20.25" x14ac:dyDescent="0.3">
      <c r="B4" s="204"/>
      <c r="C4" s="34"/>
      <c r="D4" s="34"/>
      <c r="E4" s="34"/>
      <c r="F4" s="34"/>
      <c r="G4" s="34"/>
      <c r="H4" s="34"/>
      <c r="I4" s="34"/>
      <c r="J4" s="34"/>
      <c r="K4" s="205"/>
      <c r="L4" s="299" t="s">
        <v>103</v>
      </c>
      <c r="M4" s="300"/>
      <c r="N4" s="300"/>
      <c r="O4" s="300"/>
      <c r="P4" s="300"/>
      <c r="Q4" s="300"/>
      <c r="R4" s="300"/>
      <c r="S4" s="300"/>
      <c r="T4" s="300"/>
      <c r="U4" s="301"/>
    </row>
    <row r="5" spans="2:21" x14ac:dyDescent="0.2">
      <c r="B5" s="204"/>
      <c r="C5" s="34"/>
      <c r="D5" s="34"/>
      <c r="E5" s="34"/>
      <c r="F5" s="34"/>
      <c r="G5" s="34"/>
      <c r="H5" s="34"/>
      <c r="I5" s="34"/>
      <c r="J5" s="34"/>
      <c r="K5" s="205"/>
      <c r="L5" s="206"/>
      <c r="M5" s="207"/>
      <c r="N5" s="207"/>
      <c r="O5" s="207"/>
      <c r="P5" s="207"/>
      <c r="Q5" s="207"/>
      <c r="R5" s="207"/>
      <c r="S5" s="207"/>
      <c r="T5" s="207"/>
      <c r="U5" s="208"/>
    </row>
    <row r="6" spans="2:21" x14ac:dyDescent="0.2">
      <c r="B6" s="204"/>
      <c r="C6" s="34"/>
      <c r="D6" s="34"/>
      <c r="E6" s="34"/>
      <c r="F6" s="34"/>
      <c r="G6" s="34"/>
      <c r="H6" s="34"/>
      <c r="I6" s="34"/>
      <c r="J6" s="34"/>
      <c r="K6" s="205"/>
      <c r="L6" s="302" t="s">
        <v>299</v>
      </c>
      <c r="M6" s="303"/>
      <c r="N6" s="303"/>
      <c r="O6" s="303"/>
      <c r="P6" s="303"/>
      <c r="Q6" s="303"/>
      <c r="R6" s="303"/>
      <c r="S6" s="303"/>
      <c r="T6" s="303"/>
      <c r="U6" s="304"/>
    </row>
    <row r="7" spans="2:21" x14ac:dyDescent="0.2">
      <c r="B7" s="204"/>
      <c r="C7" s="34"/>
      <c r="D7" s="34"/>
      <c r="E7" s="34"/>
      <c r="F7" s="34"/>
      <c r="G7" s="34"/>
      <c r="H7" s="34"/>
      <c r="I7" s="34"/>
      <c r="J7" s="34"/>
      <c r="K7" s="205"/>
      <c r="L7" s="305"/>
      <c r="M7" s="306"/>
      <c r="N7" s="306"/>
      <c r="O7" s="306"/>
      <c r="P7" s="306"/>
      <c r="Q7" s="306"/>
      <c r="R7" s="306"/>
      <c r="S7" s="306"/>
      <c r="T7" s="306"/>
      <c r="U7" s="307"/>
    </row>
    <row r="8" spans="2:21" ht="6.75" customHeight="1" x14ac:dyDescent="0.2">
      <c r="B8" s="204"/>
      <c r="C8" s="34"/>
      <c r="D8" s="34"/>
      <c r="E8" s="34"/>
      <c r="F8" s="34"/>
      <c r="G8" s="34"/>
      <c r="H8" s="34"/>
      <c r="I8" s="34"/>
      <c r="J8" s="34"/>
      <c r="K8" s="205"/>
      <c r="L8" s="305"/>
      <c r="M8" s="306"/>
      <c r="N8" s="306"/>
      <c r="O8" s="306"/>
      <c r="P8" s="306"/>
      <c r="Q8" s="306"/>
      <c r="R8" s="306"/>
      <c r="S8" s="306"/>
      <c r="T8" s="306"/>
      <c r="U8" s="307"/>
    </row>
    <row r="9" spans="2:21" x14ac:dyDescent="0.2">
      <c r="B9" s="204"/>
      <c r="C9" s="34"/>
      <c r="D9" s="34"/>
      <c r="E9" s="34"/>
      <c r="F9" s="34"/>
      <c r="G9" s="34"/>
      <c r="H9" s="34"/>
      <c r="I9" s="34"/>
      <c r="J9" s="34"/>
      <c r="K9" s="205"/>
      <c r="L9" s="305"/>
      <c r="M9" s="306"/>
      <c r="N9" s="306"/>
      <c r="O9" s="306"/>
      <c r="P9" s="306"/>
      <c r="Q9" s="306"/>
      <c r="R9" s="306"/>
      <c r="S9" s="306"/>
      <c r="T9" s="306"/>
      <c r="U9" s="307"/>
    </row>
    <row r="10" spans="2:21" x14ac:dyDescent="0.2">
      <c r="B10" s="206"/>
      <c r="C10" s="207"/>
      <c r="D10" s="207"/>
      <c r="E10" s="207"/>
      <c r="F10" s="207"/>
      <c r="G10" s="207"/>
      <c r="H10" s="207"/>
      <c r="I10" s="207"/>
      <c r="J10" s="207"/>
      <c r="K10" s="208"/>
      <c r="L10" s="308"/>
      <c r="M10" s="309"/>
      <c r="N10" s="309"/>
      <c r="O10" s="309"/>
      <c r="P10" s="309"/>
      <c r="Q10" s="309"/>
      <c r="R10" s="309"/>
      <c r="S10" s="309"/>
      <c r="T10" s="309"/>
      <c r="U10" s="310"/>
    </row>
    <row r="11" spans="2:21" x14ac:dyDescent="0.2">
      <c r="B11" s="201"/>
      <c r="C11" s="202"/>
      <c r="D11" s="202"/>
      <c r="E11" s="202"/>
      <c r="F11" s="202"/>
      <c r="G11" s="202"/>
      <c r="H11" s="202"/>
      <c r="I11" s="202"/>
      <c r="J11" s="202"/>
      <c r="K11" s="202"/>
      <c r="L11" s="202"/>
      <c r="M11" s="202"/>
      <c r="N11" s="202"/>
      <c r="O11" s="202"/>
      <c r="P11" s="202"/>
      <c r="Q11" s="202"/>
      <c r="R11" s="202"/>
      <c r="S11" s="202"/>
      <c r="T11" s="202"/>
      <c r="U11" s="203"/>
    </row>
    <row r="12" spans="2:21" x14ac:dyDescent="0.2">
      <c r="B12" s="204"/>
      <c r="C12" s="34"/>
      <c r="D12" s="34"/>
      <c r="E12" s="34"/>
      <c r="F12" s="34"/>
      <c r="G12" s="34"/>
      <c r="H12" s="34"/>
      <c r="I12" s="34"/>
      <c r="J12" s="34"/>
      <c r="K12" s="34"/>
      <c r="L12" s="252"/>
      <c r="M12" s="34"/>
      <c r="N12" s="34"/>
      <c r="O12" s="34"/>
      <c r="P12" s="34"/>
      <c r="Q12" s="34"/>
      <c r="R12" s="34"/>
      <c r="S12" s="34"/>
      <c r="T12" s="34"/>
      <c r="U12" s="205"/>
    </row>
    <row r="13" spans="2:21" x14ac:dyDescent="0.2">
      <c r="B13" s="204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205"/>
    </row>
    <row r="14" spans="2:21" x14ac:dyDescent="0.2">
      <c r="B14" s="204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205"/>
    </row>
    <row r="15" spans="2:21" x14ac:dyDescent="0.2">
      <c r="B15" s="204"/>
      <c r="C15" s="297" t="s">
        <v>101</v>
      </c>
      <c r="D15" s="298"/>
      <c r="E15" s="298"/>
      <c r="F15" s="298"/>
      <c r="G15" s="298"/>
      <c r="H15" s="298"/>
      <c r="I15" s="298"/>
      <c r="J15" s="298"/>
      <c r="K15" s="298"/>
      <c r="L15" s="298"/>
      <c r="M15" s="298"/>
      <c r="N15" s="298"/>
      <c r="O15" s="298"/>
      <c r="P15" s="298"/>
      <c r="Q15" s="298"/>
      <c r="R15" s="298"/>
      <c r="S15" s="298"/>
      <c r="U15" s="205"/>
    </row>
    <row r="16" spans="2:21" ht="3" customHeight="1" x14ac:dyDescent="0.2">
      <c r="B16" s="204"/>
      <c r="C16" s="298"/>
      <c r="D16" s="298"/>
      <c r="E16" s="298"/>
      <c r="F16" s="298"/>
      <c r="G16" s="298"/>
      <c r="H16" s="298"/>
      <c r="I16" s="298"/>
      <c r="J16" s="298"/>
      <c r="K16" s="298"/>
      <c r="L16" s="298"/>
      <c r="M16" s="298"/>
      <c r="N16" s="298"/>
      <c r="O16" s="298"/>
      <c r="P16" s="298"/>
      <c r="Q16" s="298"/>
      <c r="R16" s="298"/>
      <c r="S16" s="298"/>
      <c r="U16" s="205"/>
    </row>
    <row r="17" spans="2:21" ht="16.149999999999999" customHeight="1" x14ac:dyDescent="0.2">
      <c r="B17" s="204"/>
      <c r="C17" s="209"/>
      <c r="D17" s="210"/>
      <c r="E17" s="210"/>
      <c r="F17" s="210"/>
      <c r="G17" s="210"/>
      <c r="H17" s="210"/>
      <c r="I17" s="211"/>
      <c r="J17" s="211"/>
      <c r="K17" s="212"/>
      <c r="L17" s="212"/>
      <c r="M17" s="212"/>
      <c r="N17" s="212"/>
      <c r="O17" s="212"/>
      <c r="P17" s="212"/>
      <c r="Q17" s="212"/>
      <c r="R17" s="212"/>
      <c r="S17" s="212"/>
      <c r="T17" s="213"/>
      <c r="U17" s="205"/>
    </row>
    <row r="18" spans="2:21" ht="16.149999999999999" customHeight="1" x14ac:dyDescent="0.2">
      <c r="B18" s="204"/>
      <c r="C18" s="214"/>
      <c r="D18" s="215"/>
      <c r="E18" s="215"/>
      <c r="F18" s="215"/>
      <c r="G18" s="215"/>
      <c r="H18" s="215"/>
      <c r="I18" s="243"/>
      <c r="J18" s="243"/>
      <c r="K18" s="244"/>
      <c r="L18" s="244"/>
      <c r="M18" s="241"/>
      <c r="N18" s="241"/>
      <c r="O18" s="241"/>
      <c r="P18" s="241"/>
      <c r="Q18" s="241"/>
      <c r="R18" s="241"/>
      <c r="S18" s="241"/>
      <c r="T18" s="242"/>
      <c r="U18" s="205"/>
    </row>
    <row r="19" spans="2:21" ht="16.149999999999999" customHeight="1" x14ac:dyDescent="0.2">
      <c r="B19" s="204"/>
      <c r="C19" s="214"/>
      <c r="D19" s="215" t="s">
        <v>267</v>
      </c>
      <c r="E19" s="215"/>
      <c r="F19" s="215"/>
      <c r="G19" s="215"/>
      <c r="H19" s="215"/>
      <c r="I19" s="311"/>
      <c r="J19" s="312"/>
      <c r="K19" s="312"/>
      <c r="L19" s="313"/>
      <c r="M19" s="216"/>
      <c r="N19" s="216"/>
      <c r="O19" s="216"/>
      <c r="P19" s="215" t="s">
        <v>298</v>
      </c>
      <c r="Q19"/>
      <c r="R19"/>
      <c r="S19" s="288"/>
      <c r="T19" s="217"/>
      <c r="U19" s="205"/>
    </row>
    <row r="20" spans="2:21" ht="16.149999999999999" customHeight="1" x14ac:dyDescent="0.2">
      <c r="B20" s="204"/>
      <c r="C20" s="214"/>
      <c r="D20" s="215"/>
      <c r="E20" s="215"/>
      <c r="F20" s="215"/>
      <c r="G20" s="215"/>
      <c r="H20" s="215"/>
      <c r="I20" s="215"/>
      <c r="J20" s="215"/>
      <c r="K20" s="215"/>
      <c r="L20" s="215"/>
      <c r="M20" s="215"/>
      <c r="N20" s="215"/>
      <c r="O20" s="215"/>
      <c r="P20" s="215"/>
      <c r="Q20" s="215"/>
      <c r="R20" s="215"/>
      <c r="S20" s="215"/>
      <c r="T20" s="217"/>
      <c r="U20" s="205"/>
    </row>
    <row r="21" spans="2:21" ht="16.149999999999999" customHeight="1" x14ac:dyDescent="0.2">
      <c r="B21" s="204"/>
      <c r="C21" s="214"/>
      <c r="D21" s="215" t="s">
        <v>67</v>
      </c>
      <c r="E21" s="215"/>
      <c r="F21" s="215"/>
      <c r="G21" s="215"/>
      <c r="H21" s="215"/>
      <c r="I21" s="294"/>
      <c r="J21" s="295"/>
      <c r="K21" s="295"/>
      <c r="L21" s="295"/>
      <c r="M21" s="295"/>
      <c r="N21" s="295"/>
      <c r="O21" s="295"/>
      <c r="P21" s="295"/>
      <c r="Q21" s="295"/>
      <c r="R21" s="295"/>
      <c r="S21" s="296"/>
      <c r="T21" s="217"/>
      <c r="U21" s="205"/>
    </row>
    <row r="22" spans="2:21" ht="16.149999999999999" customHeight="1" x14ac:dyDescent="0.2">
      <c r="B22" s="204"/>
      <c r="C22" s="214"/>
      <c r="D22" s="215"/>
      <c r="E22" s="215"/>
      <c r="F22" s="215"/>
      <c r="G22" s="215"/>
      <c r="H22" s="215"/>
      <c r="I22" s="215"/>
      <c r="J22" s="215"/>
      <c r="K22" s="215"/>
      <c r="L22" s="215"/>
      <c r="M22" s="215"/>
      <c r="N22" s="215"/>
      <c r="O22" s="215"/>
      <c r="P22" s="215"/>
      <c r="Q22" s="215"/>
      <c r="R22" s="215"/>
      <c r="S22" s="215"/>
      <c r="T22" s="217"/>
      <c r="U22" s="205"/>
    </row>
    <row r="23" spans="2:21" ht="16.149999999999999" customHeight="1" x14ac:dyDescent="0.2">
      <c r="B23" s="204"/>
      <c r="C23" s="214"/>
      <c r="D23" s="215"/>
      <c r="E23" s="215"/>
      <c r="F23" s="215"/>
      <c r="G23" s="215"/>
      <c r="H23" s="215"/>
      <c r="I23" s="215"/>
      <c r="J23" s="215"/>
      <c r="K23" s="215"/>
      <c r="L23" s="215"/>
      <c r="M23" s="215"/>
      <c r="N23" s="215"/>
      <c r="O23" s="215"/>
      <c r="P23" s="215"/>
      <c r="Q23" s="215"/>
      <c r="R23" s="215"/>
      <c r="S23" s="215"/>
      <c r="T23" s="217"/>
      <c r="U23" s="205"/>
    </row>
    <row r="24" spans="2:21" ht="16.149999999999999" customHeight="1" x14ac:dyDescent="0.2">
      <c r="B24" s="204"/>
      <c r="C24" s="202"/>
      <c r="D24" s="202"/>
      <c r="E24" s="202"/>
      <c r="F24" s="202"/>
      <c r="G24" s="202"/>
      <c r="H24" s="202"/>
      <c r="I24" s="202"/>
      <c r="J24" s="202"/>
      <c r="K24" s="202"/>
      <c r="L24" s="202"/>
      <c r="M24" s="202"/>
      <c r="N24" s="202"/>
      <c r="O24" s="202"/>
      <c r="P24" s="202"/>
      <c r="Q24" s="202"/>
      <c r="R24" s="202"/>
      <c r="S24" s="202"/>
      <c r="T24" s="202"/>
      <c r="U24" s="205"/>
    </row>
    <row r="25" spans="2:21" x14ac:dyDescent="0.2">
      <c r="B25" s="204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205"/>
    </row>
    <row r="26" spans="2:21" x14ac:dyDescent="0.2">
      <c r="B26" s="204"/>
      <c r="C26" s="297" t="s">
        <v>393</v>
      </c>
      <c r="D26" s="298"/>
      <c r="E26" s="298"/>
      <c r="F26" s="298"/>
      <c r="G26" s="298"/>
      <c r="H26" s="298"/>
      <c r="I26" s="298"/>
      <c r="J26" s="298"/>
      <c r="K26" s="298"/>
      <c r="L26" s="298"/>
      <c r="M26" s="298"/>
      <c r="N26" s="298"/>
      <c r="O26" s="298"/>
      <c r="P26" s="298"/>
      <c r="Q26" s="298"/>
      <c r="R26" s="298"/>
      <c r="S26" s="298"/>
      <c r="U26" s="205"/>
    </row>
    <row r="27" spans="2:21" ht="3" customHeight="1" x14ac:dyDescent="0.2">
      <c r="B27" s="204"/>
      <c r="C27" s="298"/>
      <c r="D27" s="298"/>
      <c r="E27" s="298"/>
      <c r="F27" s="298"/>
      <c r="G27" s="298"/>
      <c r="H27" s="298"/>
      <c r="I27" s="298"/>
      <c r="J27" s="298"/>
      <c r="K27" s="298"/>
      <c r="L27" s="298"/>
      <c r="M27" s="298"/>
      <c r="N27" s="298"/>
      <c r="O27" s="298"/>
      <c r="P27" s="298"/>
      <c r="Q27" s="298"/>
      <c r="R27" s="298"/>
      <c r="S27" s="298"/>
      <c r="U27" s="205"/>
    </row>
    <row r="28" spans="2:21" ht="16.149999999999999" customHeight="1" x14ac:dyDescent="0.2">
      <c r="B28" s="204"/>
      <c r="C28" s="201"/>
      <c r="D28" s="269"/>
      <c r="E28" s="202"/>
      <c r="F28" s="202"/>
      <c r="G28" s="202"/>
      <c r="H28" s="202"/>
      <c r="I28" s="202"/>
      <c r="J28" s="202"/>
      <c r="K28" s="202"/>
      <c r="L28" s="202"/>
      <c r="M28" s="202"/>
      <c r="N28" s="202"/>
      <c r="O28" s="202"/>
      <c r="P28" s="202"/>
      <c r="Q28" s="202"/>
      <c r="R28" s="202"/>
      <c r="S28" s="202"/>
      <c r="T28" s="203"/>
      <c r="U28" s="205"/>
    </row>
    <row r="29" spans="2:21" ht="16.149999999999999" customHeight="1" x14ac:dyDescent="0.2">
      <c r="B29" s="204"/>
      <c r="C29" s="204"/>
      <c r="D29" s="146" t="s">
        <v>396</v>
      </c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205"/>
      <c r="U29" s="205"/>
    </row>
    <row r="30" spans="2:21" ht="16.149999999999999" customHeight="1" x14ac:dyDescent="0.2">
      <c r="B30" s="204"/>
      <c r="C30" s="204"/>
      <c r="D30" s="146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205"/>
      <c r="U30" s="205"/>
    </row>
    <row r="31" spans="2:21" ht="16.149999999999999" customHeight="1" x14ac:dyDescent="0.2">
      <c r="B31" s="204"/>
      <c r="C31" s="26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246" t="s">
        <v>394</v>
      </c>
      <c r="S31" s="246" t="s">
        <v>276</v>
      </c>
      <c r="T31" s="264"/>
      <c r="U31" s="205"/>
    </row>
    <row r="32" spans="2:21" ht="16.149999999999999" customHeight="1" x14ac:dyDescent="0.2">
      <c r="B32" s="204"/>
      <c r="C32" s="204"/>
      <c r="D32" s="219"/>
      <c r="E32" s="219"/>
      <c r="F32" s="219"/>
      <c r="G32" s="219"/>
      <c r="H32" s="219"/>
      <c r="I32" s="166"/>
      <c r="J32" s="219"/>
      <c r="K32" s="219"/>
      <c r="L32" s="219"/>
      <c r="M32" s="219"/>
      <c r="N32" s="220"/>
      <c r="O32" s="219"/>
      <c r="P32" s="219"/>
      <c r="Q32" s="219"/>
      <c r="R32" s="262"/>
      <c r="S32" s="262"/>
      <c r="T32" s="265"/>
      <c r="U32" s="205"/>
    </row>
    <row r="33" spans="2:21" ht="16.149999999999999" customHeight="1" x14ac:dyDescent="0.2">
      <c r="B33" s="204"/>
      <c r="C33" s="263"/>
      <c r="D33" s="3"/>
      <c r="G33" s="3"/>
      <c r="H33" s="3"/>
      <c r="I33" s="3"/>
      <c r="J33" s="3"/>
      <c r="K33" s="34" t="s">
        <v>391</v>
      </c>
      <c r="L33" s="3"/>
      <c r="M33" s="3"/>
      <c r="N33" s="3"/>
      <c r="O33" s="3"/>
      <c r="P33" s="3"/>
      <c r="Q33" s="3"/>
      <c r="R33" s="285">
        <f>'I Total &amp; AR'!D55</f>
        <v>0</v>
      </c>
      <c r="S33" s="285">
        <f>'I Total &amp; AR'!F55</f>
        <v>0</v>
      </c>
      <c r="T33" s="264"/>
      <c r="U33" s="205"/>
    </row>
    <row r="34" spans="2:21" ht="16.149999999999999" customHeight="1" x14ac:dyDescent="0.2">
      <c r="B34" s="204"/>
      <c r="C34" s="263"/>
      <c r="D34" s="3"/>
      <c r="G34" s="3"/>
      <c r="H34" s="3"/>
      <c r="I34" s="3"/>
      <c r="J34" s="3"/>
      <c r="K34" s="219" t="s">
        <v>392</v>
      </c>
      <c r="L34" s="3"/>
      <c r="M34" s="3"/>
      <c r="N34" s="3"/>
      <c r="O34" s="3"/>
      <c r="P34" s="3"/>
      <c r="Q34" s="3"/>
      <c r="R34" s="285">
        <f>'I Total &amp; AR'!E55</f>
        <v>0</v>
      </c>
      <c r="S34" s="285">
        <f>'I Total &amp; AR'!G55</f>
        <v>0</v>
      </c>
      <c r="T34" s="264"/>
      <c r="U34" s="205"/>
    </row>
    <row r="35" spans="2:21" ht="16.149999999999999" customHeight="1" x14ac:dyDescent="0.2">
      <c r="B35" s="204"/>
      <c r="C35" s="26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264"/>
      <c r="U35" s="205"/>
    </row>
    <row r="36" spans="2:21" ht="16.149999999999999" customHeight="1" x14ac:dyDescent="0.2">
      <c r="B36" s="204"/>
      <c r="C36" s="26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264"/>
      <c r="U36" s="205"/>
    </row>
    <row r="37" spans="2:21" ht="16.149999999999999" customHeight="1" x14ac:dyDescent="0.2">
      <c r="B37" s="204"/>
      <c r="C37" s="263"/>
      <c r="D37" s="146" t="s">
        <v>395</v>
      </c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264"/>
      <c r="U37" s="205"/>
    </row>
    <row r="38" spans="2:21" ht="16.149999999999999" customHeight="1" x14ac:dyDescent="0.2">
      <c r="B38" s="204"/>
      <c r="C38" s="263"/>
      <c r="D38" s="146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264"/>
      <c r="U38" s="205"/>
    </row>
    <row r="39" spans="2:21" ht="16.149999999999999" customHeight="1" x14ac:dyDescent="0.2">
      <c r="B39" s="204"/>
      <c r="C39" s="26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246" t="s">
        <v>275</v>
      </c>
      <c r="S39" s="246" t="s">
        <v>276</v>
      </c>
      <c r="T39" s="264"/>
      <c r="U39" s="205"/>
    </row>
    <row r="40" spans="2:21" ht="16.149999999999999" customHeight="1" x14ac:dyDescent="0.2">
      <c r="B40" s="204"/>
      <c r="C40" s="26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264"/>
      <c r="U40" s="205"/>
    </row>
    <row r="41" spans="2:21" ht="16.149999999999999" customHeight="1" x14ac:dyDescent="0.2">
      <c r="B41" s="204"/>
      <c r="C41" s="263"/>
      <c r="D41" s="3"/>
      <c r="E41" s="3"/>
      <c r="G41" s="3"/>
      <c r="H41" s="3"/>
      <c r="I41" s="3"/>
      <c r="J41" s="3"/>
      <c r="K41" s="3" t="s">
        <v>277</v>
      </c>
      <c r="L41" s="3"/>
      <c r="M41" s="3"/>
      <c r="N41" s="3"/>
      <c r="O41" s="3"/>
      <c r="P41" s="3"/>
      <c r="Q41" s="3"/>
      <c r="R41" s="286"/>
      <c r="S41" s="286"/>
      <c r="T41" s="264"/>
      <c r="U41" s="205"/>
    </row>
    <row r="42" spans="2:21" ht="16.149999999999999" customHeight="1" x14ac:dyDescent="0.2">
      <c r="B42" s="204"/>
      <c r="C42" s="263"/>
      <c r="D42" s="3"/>
      <c r="E42" s="3"/>
      <c r="G42" s="3"/>
      <c r="H42" s="3"/>
      <c r="I42" s="3"/>
      <c r="J42" s="3"/>
      <c r="K42" s="3" t="s">
        <v>278</v>
      </c>
      <c r="L42" s="3"/>
      <c r="M42" s="3"/>
      <c r="N42" s="3"/>
      <c r="O42" s="3"/>
      <c r="P42" s="3"/>
      <c r="Q42" s="3"/>
      <c r="R42" s="286"/>
      <c r="S42" s="286"/>
      <c r="T42" s="264"/>
      <c r="U42" s="205"/>
    </row>
    <row r="43" spans="2:21" ht="16.149999999999999" customHeight="1" x14ac:dyDescent="0.2">
      <c r="B43" s="204"/>
      <c r="C43" s="263"/>
      <c r="D43" s="3"/>
      <c r="E43" s="3"/>
      <c r="F43" s="34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264"/>
      <c r="U43" s="205"/>
    </row>
    <row r="44" spans="2:21" ht="16.149999999999999" customHeight="1" x14ac:dyDescent="0.2">
      <c r="B44" s="204"/>
      <c r="C44" s="26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264"/>
      <c r="U44" s="205"/>
    </row>
    <row r="45" spans="2:21" ht="16.149999999999999" customHeight="1" x14ac:dyDescent="0.2">
      <c r="B45" s="204"/>
      <c r="C45" s="263"/>
      <c r="D45" s="146" t="s">
        <v>397</v>
      </c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264"/>
      <c r="U45" s="205"/>
    </row>
    <row r="46" spans="2:21" ht="16.149999999999999" customHeight="1" x14ac:dyDescent="0.2">
      <c r="B46" s="204"/>
      <c r="C46" s="263"/>
      <c r="D46" s="146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264"/>
      <c r="U46" s="205"/>
    </row>
    <row r="47" spans="2:21" ht="16.149999999999999" customHeight="1" x14ac:dyDescent="0.2">
      <c r="B47" s="204"/>
      <c r="C47" s="26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247" t="s">
        <v>281</v>
      </c>
      <c r="S47" s="248" t="s">
        <v>282</v>
      </c>
      <c r="T47" s="270"/>
      <c r="U47" s="205"/>
    </row>
    <row r="48" spans="2:21" ht="16.149999999999999" customHeight="1" x14ac:dyDescent="0.2">
      <c r="B48" s="204"/>
      <c r="C48" s="26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247"/>
      <c r="S48" s="248"/>
      <c r="T48" s="270"/>
      <c r="U48" s="205"/>
    </row>
    <row r="49" spans="2:21" ht="16.149999999999999" customHeight="1" x14ac:dyDescent="0.2">
      <c r="B49" s="204"/>
      <c r="C49" s="263"/>
      <c r="D49" s="3"/>
      <c r="E49" s="3"/>
      <c r="F49" s="3"/>
      <c r="G49" s="3"/>
      <c r="H49" s="3"/>
      <c r="I49" s="3"/>
      <c r="J49" s="3"/>
      <c r="K49" s="3" t="s">
        <v>279</v>
      </c>
      <c r="L49" s="3"/>
      <c r="M49" s="3"/>
      <c r="N49" s="3"/>
      <c r="O49" s="3"/>
      <c r="P49" s="3"/>
      <c r="Q49" s="3"/>
      <c r="R49" s="287"/>
      <c r="S49" s="287"/>
      <c r="T49" s="270"/>
      <c r="U49" s="205"/>
    </row>
    <row r="50" spans="2:21" ht="16.149999999999999" customHeight="1" x14ac:dyDescent="0.2">
      <c r="B50" s="204"/>
      <c r="C50" s="263"/>
      <c r="D50" s="3"/>
      <c r="E50" s="3"/>
      <c r="F50" s="3"/>
      <c r="G50" s="3"/>
      <c r="H50" s="3"/>
      <c r="I50" s="3"/>
      <c r="J50" s="3"/>
      <c r="K50" s="3" t="s">
        <v>280</v>
      </c>
      <c r="L50" s="3"/>
      <c r="M50" s="3"/>
      <c r="N50" s="3"/>
      <c r="O50" s="3"/>
      <c r="P50" s="3"/>
      <c r="Q50" s="3"/>
      <c r="R50" s="287"/>
      <c r="S50" s="287"/>
      <c r="T50" s="270"/>
      <c r="U50" s="205"/>
    </row>
    <row r="51" spans="2:21" ht="16.149999999999999" customHeight="1" x14ac:dyDescent="0.2">
      <c r="B51" s="204"/>
      <c r="C51" s="263"/>
      <c r="D51" s="3"/>
      <c r="E51" s="3"/>
      <c r="F51" s="3"/>
      <c r="G51" s="3"/>
      <c r="H51" s="3"/>
      <c r="I51" s="3"/>
      <c r="J51" s="3"/>
      <c r="L51" s="3"/>
      <c r="M51" s="3"/>
      <c r="N51" s="3"/>
      <c r="O51" s="3"/>
      <c r="P51" s="3"/>
      <c r="Q51" s="3"/>
      <c r="R51" s="247"/>
      <c r="S51" s="248"/>
      <c r="T51" s="270"/>
      <c r="U51" s="205"/>
    </row>
    <row r="52" spans="2:21" ht="15.6" customHeight="1" x14ac:dyDescent="0.2">
      <c r="B52" s="204"/>
      <c r="C52" s="26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264"/>
      <c r="U52" s="205"/>
    </row>
    <row r="53" spans="2:21" x14ac:dyDescent="0.2">
      <c r="B53" s="204"/>
      <c r="C53" s="266"/>
      <c r="D53" s="267"/>
      <c r="E53" s="267"/>
      <c r="F53" s="267"/>
      <c r="G53" s="267"/>
      <c r="H53" s="267"/>
      <c r="I53" s="267"/>
      <c r="J53" s="267"/>
      <c r="K53" s="267"/>
      <c r="L53" s="267"/>
      <c r="M53" s="267"/>
      <c r="N53" s="267"/>
      <c r="O53" s="267"/>
      <c r="P53" s="267"/>
      <c r="Q53" s="267"/>
      <c r="R53" s="267"/>
      <c r="S53" s="267"/>
      <c r="T53" s="268"/>
      <c r="U53" s="205"/>
    </row>
    <row r="54" spans="2:21" x14ac:dyDescent="0.2">
      <c r="B54" s="204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205"/>
    </row>
    <row r="55" spans="2:21" x14ac:dyDescent="0.2">
      <c r="B55" s="206"/>
      <c r="C55" s="207"/>
      <c r="D55" s="207"/>
      <c r="E55" s="207"/>
      <c r="F55" s="207"/>
      <c r="G55" s="207"/>
      <c r="H55" s="207"/>
      <c r="I55" s="207"/>
      <c r="J55" s="207"/>
      <c r="K55" s="207"/>
      <c r="L55" s="207"/>
      <c r="M55" s="207"/>
      <c r="N55" s="207"/>
      <c r="O55" s="207"/>
      <c r="P55" s="207"/>
      <c r="Q55" s="207"/>
      <c r="R55" s="207"/>
      <c r="S55" s="207"/>
      <c r="T55" s="207"/>
      <c r="U55" s="208"/>
    </row>
    <row r="56" spans="2:21" x14ac:dyDescent="0.2"/>
    <row r="57" spans="2:21" x14ac:dyDescent="0.2"/>
    <row r="58" spans="2:21" x14ac:dyDescent="0.2"/>
    <row r="59" spans="2:21" x14ac:dyDescent="0.2"/>
    <row r="60" spans="2:21" x14ac:dyDescent="0.2"/>
    <row r="61" spans="2:21" x14ac:dyDescent="0.2"/>
    <row r="62" spans="2:21" x14ac:dyDescent="0.2"/>
    <row r="63" spans="2:21" x14ac:dyDescent="0.2"/>
    <row r="64" spans="2:21" x14ac:dyDescent="0.2"/>
    <row r="65" x14ac:dyDescent="0.2"/>
    <row r="66" x14ac:dyDescent="0.2"/>
    <row r="67" x14ac:dyDescent="0.2"/>
    <row r="68" x14ac:dyDescent="0.2"/>
    <row r="69" x14ac:dyDescent="0.2"/>
    <row r="70" x14ac:dyDescent="0.2"/>
    <row r="71" x14ac:dyDescent="0.2"/>
    <row r="72" x14ac:dyDescent="0.2"/>
    <row r="73" x14ac:dyDescent="0.2"/>
    <row r="74" x14ac:dyDescent="0.2"/>
    <row r="75" x14ac:dyDescent="0.2"/>
    <row r="76" x14ac:dyDescent="0.2"/>
    <row r="77" x14ac:dyDescent="0.2"/>
    <row r="78" x14ac:dyDescent="0.2"/>
    <row r="79" x14ac:dyDescent="0.2"/>
    <row r="80" x14ac:dyDescent="0.2"/>
    <row r="81" x14ac:dyDescent="0.2"/>
    <row r="82" x14ac:dyDescent="0.2"/>
    <row r="83" x14ac:dyDescent="0.2"/>
    <row r="84" x14ac:dyDescent="0.2"/>
    <row r="85" x14ac:dyDescent="0.2"/>
    <row r="86" x14ac:dyDescent="0.2"/>
    <row r="87" x14ac:dyDescent="0.2"/>
    <row r="88" x14ac:dyDescent="0.2"/>
    <row r="89" x14ac:dyDescent="0.2"/>
    <row r="90" x14ac:dyDescent="0.2"/>
    <row r="91" x14ac:dyDescent="0.2"/>
    <row r="92" x14ac:dyDescent="0.2"/>
    <row r="93" x14ac:dyDescent="0.2"/>
    <row r="94" x14ac:dyDescent="0.2"/>
    <row r="95" x14ac:dyDescent="0.2"/>
    <row r="96" x14ac:dyDescent="0.2"/>
    <row r="97" x14ac:dyDescent="0.2"/>
    <row r="98" x14ac:dyDescent="0.2"/>
  </sheetData>
  <mergeCells count="6">
    <mergeCell ref="I21:S21"/>
    <mergeCell ref="C26:S27"/>
    <mergeCell ref="L4:U4"/>
    <mergeCell ref="C15:S16"/>
    <mergeCell ref="L6:U10"/>
    <mergeCell ref="I19:L19"/>
  </mergeCells>
  <phoneticPr fontId="0" type="noConversion"/>
  <printOptions horizontalCentered="1"/>
  <pageMargins left="0.51181102362204722" right="0.43307086614173229" top="0.98425196850393704" bottom="0.98425196850393704" header="0.51181102362204722" footer="0.51181102362204722"/>
  <pageSetup paperSize="9" scale="8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Folha9"/>
  <dimension ref="A1:M41"/>
  <sheetViews>
    <sheetView topLeftCell="A7" zoomScaleNormal="100" zoomScaleSheetLayoutView="90" workbookViewId="0">
      <selection activeCell="B23" sqref="B23"/>
    </sheetView>
  </sheetViews>
  <sheetFormatPr defaultColWidth="0" defaultRowHeight="12.75" zeroHeight="1" x14ac:dyDescent="0.2"/>
  <cols>
    <col min="1" max="13" width="9.140625" style="7" customWidth="1"/>
    <col min="14" max="16384" width="8.85546875" style="7" hidden="1"/>
  </cols>
  <sheetData>
    <row r="1" spans="1:12" x14ac:dyDescent="0.2"/>
    <row r="2" spans="1:12" x14ac:dyDescent="0.2"/>
    <row r="3" spans="1:12" x14ac:dyDescent="0.2"/>
    <row r="4" spans="1:12" x14ac:dyDescent="0.2"/>
    <row r="5" spans="1:12" x14ac:dyDescent="0.2"/>
    <row r="6" spans="1:12" x14ac:dyDescent="0.2"/>
    <row r="7" spans="1:12" x14ac:dyDescent="0.2"/>
    <row r="8" spans="1:12" ht="15" x14ac:dyDescent="0.25">
      <c r="A8" s="12" t="s">
        <v>100</v>
      </c>
    </row>
    <row r="9" spans="1:12" ht="15" x14ac:dyDescent="0.25">
      <c r="A9" s="12"/>
    </row>
    <row r="10" spans="1:12" ht="15" x14ac:dyDescent="0.25">
      <c r="A10" s="12"/>
    </row>
    <row r="11" spans="1:12" x14ac:dyDescent="0.2"/>
    <row r="12" spans="1:12" ht="37.5" customHeight="1" x14ac:dyDescent="0.2">
      <c r="A12" s="11" t="s">
        <v>90</v>
      </c>
      <c r="B12" s="366" t="s">
        <v>403</v>
      </c>
      <c r="C12" s="366"/>
      <c r="D12" s="366"/>
      <c r="E12" s="366"/>
      <c r="F12" s="366"/>
      <c r="G12" s="366"/>
      <c r="H12" s="366"/>
      <c r="I12" s="366"/>
      <c r="J12" s="366"/>
      <c r="K12" s="366"/>
      <c r="L12" s="366"/>
    </row>
    <row r="13" spans="1:12" ht="11.25" customHeight="1" x14ac:dyDescent="0.2">
      <c r="A13" s="10"/>
      <c r="B13" s="366"/>
      <c r="C13" s="366"/>
      <c r="D13" s="366"/>
      <c r="E13" s="366"/>
      <c r="F13" s="366"/>
      <c r="G13" s="366"/>
      <c r="H13" s="366"/>
      <c r="I13" s="366"/>
      <c r="J13" s="366"/>
      <c r="K13" s="366"/>
      <c r="L13" s="366"/>
    </row>
    <row r="14" spans="1:12" ht="51" customHeight="1" x14ac:dyDescent="0.2">
      <c r="A14" s="11" t="s">
        <v>91</v>
      </c>
      <c r="B14" s="366" t="s">
        <v>404</v>
      </c>
      <c r="C14" s="366"/>
      <c r="D14" s="366"/>
      <c r="E14" s="366"/>
      <c r="F14" s="366"/>
      <c r="G14" s="366"/>
      <c r="H14" s="366"/>
      <c r="I14" s="366"/>
      <c r="J14" s="366"/>
      <c r="K14" s="366"/>
      <c r="L14" s="366"/>
    </row>
    <row r="15" spans="1:12" x14ac:dyDescent="0.2">
      <c r="A15" s="10"/>
      <c r="B15" s="366"/>
      <c r="C15" s="366"/>
      <c r="D15" s="366"/>
      <c r="E15" s="366"/>
      <c r="F15" s="366"/>
      <c r="G15" s="366"/>
      <c r="H15" s="366"/>
      <c r="I15" s="366"/>
      <c r="J15" s="366"/>
      <c r="K15" s="366"/>
      <c r="L15" s="366"/>
    </row>
    <row r="16" spans="1:12" ht="24.75" customHeight="1" x14ac:dyDescent="0.2">
      <c r="A16" s="11" t="s">
        <v>92</v>
      </c>
      <c r="B16" s="367" t="s">
        <v>283</v>
      </c>
      <c r="C16" s="366"/>
      <c r="D16" s="366"/>
      <c r="E16" s="366"/>
      <c r="F16" s="366"/>
      <c r="G16" s="366"/>
      <c r="H16" s="366"/>
      <c r="I16" s="366"/>
      <c r="J16" s="366"/>
      <c r="K16" s="366"/>
      <c r="L16" s="366"/>
    </row>
    <row r="17" spans="1:12" x14ac:dyDescent="0.2">
      <c r="A17" s="10"/>
      <c r="B17" s="366"/>
      <c r="C17" s="366"/>
      <c r="D17" s="366"/>
      <c r="E17" s="366"/>
      <c r="F17" s="366"/>
      <c r="G17" s="366"/>
      <c r="H17" s="366"/>
      <c r="I17" s="366"/>
      <c r="J17" s="366"/>
      <c r="K17" s="366"/>
      <c r="L17" s="366"/>
    </row>
    <row r="18" spans="1:12" ht="56.25" customHeight="1" x14ac:dyDescent="0.2">
      <c r="A18" s="11" t="s">
        <v>93</v>
      </c>
      <c r="B18" s="367" t="s">
        <v>284</v>
      </c>
      <c r="C18" s="366"/>
      <c r="D18" s="366"/>
      <c r="E18" s="366"/>
      <c r="F18" s="366"/>
      <c r="G18" s="366"/>
      <c r="H18" s="366"/>
      <c r="I18" s="366"/>
      <c r="J18" s="366"/>
      <c r="K18" s="366"/>
      <c r="L18" s="366"/>
    </row>
    <row r="19" spans="1:12" x14ac:dyDescent="0.2">
      <c r="A19" s="10"/>
      <c r="B19" s="366"/>
      <c r="C19" s="366"/>
      <c r="D19" s="366"/>
      <c r="E19" s="366"/>
      <c r="F19" s="366"/>
      <c r="G19" s="366"/>
      <c r="H19" s="366"/>
      <c r="I19" s="366"/>
      <c r="J19" s="366"/>
      <c r="K19" s="366"/>
      <c r="L19" s="366"/>
    </row>
    <row r="20" spans="1:12" ht="51" customHeight="1" x14ac:dyDescent="0.2">
      <c r="A20" s="11" t="s">
        <v>94</v>
      </c>
      <c r="B20" s="366" t="s">
        <v>285</v>
      </c>
      <c r="C20" s="366"/>
      <c r="D20" s="366"/>
      <c r="E20" s="366"/>
      <c r="F20" s="366"/>
      <c r="G20" s="366"/>
      <c r="H20" s="366"/>
      <c r="I20" s="366"/>
      <c r="J20" s="366"/>
      <c r="K20" s="366"/>
      <c r="L20" s="366"/>
    </row>
    <row r="21" spans="1:12" x14ac:dyDescent="0.2">
      <c r="A21" s="10"/>
      <c r="B21" s="9"/>
      <c r="C21" s="9"/>
      <c r="D21" s="9"/>
      <c r="E21" s="9"/>
      <c r="F21" s="9"/>
      <c r="G21" s="9"/>
      <c r="H21" s="9"/>
      <c r="I21" s="9"/>
      <c r="J21" s="8"/>
      <c r="K21" s="8"/>
      <c r="L21" s="8"/>
    </row>
    <row r="22" spans="1:12" ht="94.5" customHeight="1" x14ac:dyDescent="0.2">
      <c r="A22" s="11" t="s">
        <v>95</v>
      </c>
      <c r="B22" s="366" t="s">
        <v>405</v>
      </c>
      <c r="C22" s="366"/>
      <c r="D22" s="366"/>
      <c r="E22" s="366"/>
      <c r="F22" s="366"/>
      <c r="G22" s="366"/>
      <c r="H22" s="366"/>
      <c r="I22" s="366"/>
      <c r="J22" s="366"/>
      <c r="K22" s="366"/>
      <c r="L22" s="366"/>
    </row>
    <row r="23" spans="1:12" x14ac:dyDescent="0.2">
      <c r="A23" s="10"/>
      <c r="B23" s="9"/>
      <c r="C23" s="9"/>
      <c r="D23" s="9"/>
      <c r="E23" s="9"/>
      <c r="F23" s="9"/>
      <c r="G23" s="9"/>
      <c r="H23" s="9"/>
      <c r="I23" s="9"/>
      <c r="J23" s="8"/>
      <c r="K23" s="8"/>
      <c r="L23" s="8"/>
    </row>
    <row r="24" spans="1:12" x14ac:dyDescent="0.2">
      <c r="A24" s="11"/>
      <c r="B24" s="9"/>
      <c r="C24" s="9"/>
      <c r="D24" s="9"/>
      <c r="E24" s="9"/>
      <c r="F24" s="9"/>
      <c r="G24" s="9"/>
      <c r="H24" s="9"/>
      <c r="I24" s="9"/>
      <c r="J24" s="8"/>
      <c r="K24" s="8"/>
      <c r="L24" s="8"/>
    </row>
    <row r="25" spans="1:12" x14ac:dyDescent="0.2">
      <c r="A25" s="10"/>
      <c r="B25" s="10"/>
      <c r="C25" s="10"/>
      <c r="D25" s="10"/>
      <c r="E25" s="10"/>
      <c r="F25" s="10"/>
      <c r="G25" s="10"/>
      <c r="H25" s="10"/>
      <c r="I25" s="10"/>
    </row>
    <row r="26" spans="1:12" x14ac:dyDescent="0.2">
      <c r="A26" s="10"/>
      <c r="B26" s="10"/>
      <c r="C26" s="10"/>
      <c r="D26" s="10"/>
      <c r="E26" s="10"/>
      <c r="F26" s="10"/>
      <c r="G26" s="10"/>
      <c r="H26" s="10"/>
      <c r="I26" s="10"/>
    </row>
    <row r="27" spans="1:12" x14ac:dyDescent="0.2">
      <c r="A27" s="10"/>
      <c r="B27" s="10"/>
      <c r="C27" s="10"/>
      <c r="D27" s="10"/>
      <c r="E27" s="10"/>
      <c r="F27" s="10"/>
      <c r="G27" s="10"/>
      <c r="H27" s="10"/>
      <c r="I27" s="10"/>
    </row>
    <row r="28" spans="1:12" x14ac:dyDescent="0.2">
      <c r="A28" s="10"/>
      <c r="B28" s="10"/>
      <c r="C28" s="10"/>
      <c r="D28" s="10"/>
      <c r="E28" s="10"/>
      <c r="F28" s="10"/>
      <c r="G28" s="10"/>
      <c r="H28" s="10"/>
      <c r="I28" s="10"/>
    </row>
    <row r="29" spans="1:12" x14ac:dyDescent="0.2">
      <c r="A29" s="10"/>
      <c r="B29" s="10"/>
      <c r="C29" s="10"/>
      <c r="D29" s="10"/>
      <c r="E29" s="10"/>
      <c r="F29" s="10"/>
      <c r="G29" s="10"/>
      <c r="H29" s="10"/>
      <c r="I29" s="10"/>
    </row>
    <row r="30" spans="1:12" x14ac:dyDescent="0.2">
      <c r="A30" s="10"/>
      <c r="B30" s="10"/>
      <c r="C30" s="10"/>
      <c r="D30" s="10"/>
      <c r="E30" s="10"/>
      <c r="F30" s="10"/>
      <c r="G30" s="10"/>
      <c r="H30" s="10"/>
      <c r="I30" s="10"/>
    </row>
    <row r="31" spans="1:12" x14ac:dyDescent="0.2">
      <c r="A31" s="10"/>
      <c r="B31" s="10"/>
      <c r="C31" s="10"/>
      <c r="D31" s="10"/>
      <c r="E31" s="10"/>
      <c r="F31" s="10"/>
      <c r="G31" s="10"/>
      <c r="H31" s="10"/>
      <c r="I31" s="10"/>
    </row>
    <row r="32" spans="1:12" x14ac:dyDescent="0.2">
      <c r="A32" s="10"/>
      <c r="B32" s="10"/>
      <c r="C32" s="10"/>
      <c r="D32" s="10"/>
      <c r="E32" s="10"/>
      <c r="F32" s="10"/>
      <c r="G32" s="10"/>
      <c r="H32" s="10"/>
      <c r="I32" s="10"/>
    </row>
    <row r="33" spans="1:9" x14ac:dyDescent="0.2">
      <c r="A33" s="10"/>
      <c r="B33" s="10"/>
      <c r="C33" s="10"/>
      <c r="D33" s="10"/>
      <c r="E33" s="10"/>
      <c r="F33" s="10"/>
      <c r="G33" s="10"/>
      <c r="H33" s="10"/>
      <c r="I33" s="10"/>
    </row>
    <row r="34" spans="1:9" x14ac:dyDescent="0.2">
      <c r="A34" s="10"/>
      <c r="B34" s="10"/>
      <c r="C34" s="10"/>
      <c r="D34" s="10"/>
      <c r="E34" s="10"/>
      <c r="F34" s="10"/>
      <c r="G34" s="10"/>
      <c r="H34" s="10"/>
      <c r="I34" s="10"/>
    </row>
    <row r="35" spans="1:9" x14ac:dyDescent="0.2">
      <c r="A35" s="10"/>
      <c r="B35" s="10"/>
      <c r="C35" s="10"/>
      <c r="D35" s="10"/>
      <c r="E35" s="10"/>
      <c r="F35" s="10"/>
      <c r="G35" s="10"/>
      <c r="H35" s="10"/>
      <c r="I35" s="10"/>
    </row>
    <row r="36" spans="1:9" x14ac:dyDescent="0.2">
      <c r="A36" s="10"/>
      <c r="B36" s="10"/>
      <c r="C36" s="10"/>
      <c r="D36" s="10"/>
      <c r="E36" s="10"/>
      <c r="F36" s="10"/>
      <c r="G36" s="10"/>
      <c r="H36" s="10"/>
      <c r="I36" s="10"/>
    </row>
    <row r="37" spans="1:9" hidden="1" x14ac:dyDescent="0.2">
      <c r="A37" s="10"/>
      <c r="B37" s="10"/>
      <c r="C37" s="10"/>
      <c r="D37" s="10"/>
      <c r="E37" s="10"/>
      <c r="F37" s="10"/>
      <c r="G37" s="10"/>
      <c r="H37" s="10"/>
      <c r="I37" s="10"/>
    </row>
    <row r="38" spans="1:9" hidden="1" x14ac:dyDescent="0.2">
      <c r="A38" s="10"/>
      <c r="B38" s="10"/>
      <c r="C38" s="10"/>
      <c r="D38" s="10"/>
      <c r="E38" s="10"/>
      <c r="F38" s="10"/>
      <c r="G38" s="10"/>
      <c r="H38" s="10"/>
      <c r="I38" s="10"/>
    </row>
    <row r="39" spans="1:9" hidden="1" x14ac:dyDescent="0.2">
      <c r="A39" s="10"/>
      <c r="B39" s="10"/>
      <c r="C39" s="10"/>
      <c r="D39" s="10"/>
      <c r="E39" s="10"/>
      <c r="F39" s="10"/>
      <c r="G39" s="10"/>
      <c r="H39" s="10"/>
      <c r="I39" s="10"/>
    </row>
    <row r="40" spans="1:9" hidden="1" x14ac:dyDescent="0.2">
      <c r="A40" s="10"/>
      <c r="B40" s="10"/>
      <c r="C40" s="10"/>
      <c r="D40" s="10"/>
      <c r="E40" s="10"/>
      <c r="F40" s="10"/>
      <c r="G40" s="10"/>
      <c r="H40" s="10"/>
      <c r="I40" s="10"/>
    </row>
    <row r="41" spans="1:9" hidden="1" x14ac:dyDescent="0.2">
      <c r="A41" s="10"/>
      <c r="B41" s="10"/>
      <c r="C41" s="10"/>
      <c r="D41" s="10"/>
      <c r="E41" s="10"/>
      <c r="F41" s="10"/>
      <c r="G41" s="10"/>
      <c r="H41" s="10"/>
      <c r="I41" s="10"/>
    </row>
  </sheetData>
  <mergeCells count="10">
    <mergeCell ref="B22:L22"/>
    <mergeCell ref="B16:L16"/>
    <mergeCell ref="B17:L17"/>
    <mergeCell ref="B18:L18"/>
    <mergeCell ref="B19:L19"/>
    <mergeCell ref="B12:L12"/>
    <mergeCell ref="B13:L13"/>
    <mergeCell ref="B14:L14"/>
    <mergeCell ref="B15:L15"/>
    <mergeCell ref="B20:L20"/>
  </mergeCells>
  <phoneticPr fontId="10" type="noConversion"/>
  <pageMargins left="0.74803149606299213" right="0.74803149606299213" top="0.98425196850393704" bottom="0.98425196850393704" header="0.51181102362204722" footer="0.51181102362204722"/>
  <pageSetup paperSize="9" scale="8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AD86"/>
  <sheetViews>
    <sheetView showGridLines="0" zoomScaleNormal="100" zoomScaleSheetLayoutView="90" workbookViewId="0">
      <selection activeCell="F25" sqref="F25"/>
    </sheetView>
  </sheetViews>
  <sheetFormatPr defaultColWidth="9.140625" defaultRowHeight="13.15" customHeight="1" zeroHeight="1" x14ac:dyDescent="0.2"/>
  <cols>
    <col min="1" max="2" width="1.7109375" style="136" customWidth="1"/>
    <col min="3" max="3" width="11.28515625" style="136" customWidth="1"/>
    <col min="4" max="4" width="15.7109375" style="136" bestFit="1" customWidth="1"/>
    <col min="5" max="7" width="12.7109375" style="136" customWidth="1"/>
    <col min="8" max="8" width="2.5703125" style="136" customWidth="1"/>
    <col min="9" max="9" width="12.7109375" style="136" customWidth="1"/>
    <col min="10" max="10" width="22.7109375" style="136" customWidth="1"/>
    <col min="11" max="11" width="2.85546875" style="136" customWidth="1"/>
    <col min="12" max="12" width="5.42578125" style="136" customWidth="1"/>
    <col min="13" max="58" width="9.140625" style="136" customWidth="1"/>
    <col min="59" max="16384" width="9.140625" style="136"/>
  </cols>
  <sheetData>
    <row r="1" spans="2:30" ht="12.75" x14ac:dyDescent="0.2"/>
    <row r="2" spans="2:30" ht="12.75" x14ac:dyDescent="0.2"/>
    <row r="3" spans="2:30" ht="40.15" customHeight="1" x14ac:dyDescent="0.2">
      <c r="B3" s="315" t="str">
        <f>Dados!L6</f>
        <v xml:space="preserve">Acompanhamento do Contrato Fiscal de Investimento </v>
      </c>
      <c r="C3" s="316"/>
      <c r="D3" s="316"/>
      <c r="E3" s="316"/>
      <c r="F3" s="316"/>
      <c r="G3" s="316"/>
      <c r="H3" s="316"/>
      <c r="I3" s="316"/>
      <c r="J3" s="316"/>
      <c r="K3" s="317"/>
    </row>
    <row r="4" spans="2:30" ht="12.75" x14ac:dyDescent="0.2"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</row>
    <row r="5" spans="2:30" ht="12.75" x14ac:dyDescent="0.2"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</row>
    <row r="6" spans="2:30" ht="12.75" x14ac:dyDescent="0.2"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</row>
    <row r="7" spans="2:30" ht="15" x14ac:dyDescent="0.2">
      <c r="C7" s="218" t="s">
        <v>398</v>
      </c>
      <c r="D7" s="218"/>
      <c r="E7" s="218"/>
      <c r="F7" s="218"/>
      <c r="G7" s="218"/>
      <c r="H7" s="218"/>
      <c r="I7" s="218"/>
      <c r="J7" s="218"/>
      <c r="K7" s="34"/>
      <c r="L7" s="224"/>
      <c r="M7" s="224"/>
      <c r="N7" s="44"/>
      <c r="O7" s="224"/>
      <c r="P7" s="44"/>
      <c r="Q7" s="225"/>
      <c r="R7" s="224"/>
      <c r="S7" s="226"/>
      <c r="T7" s="227"/>
      <c r="U7" s="44"/>
      <c r="V7" s="229"/>
      <c r="W7" s="44"/>
      <c r="X7" s="230"/>
      <c r="Y7" s="44"/>
      <c r="Z7" s="44"/>
      <c r="AA7" s="44"/>
      <c r="AB7" s="44"/>
      <c r="AC7" s="34"/>
      <c r="AD7" s="34"/>
    </row>
    <row r="8" spans="2:30" ht="3" customHeight="1" x14ac:dyDescent="0.2">
      <c r="C8" s="218"/>
      <c r="D8" s="218"/>
      <c r="E8" s="218"/>
      <c r="F8" s="218"/>
      <c r="G8" s="218"/>
      <c r="H8" s="218"/>
      <c r="I8" s="218"/>
      <c r="J8" s="218"/>
      <c r="K8" s="34"/>
      <c r="L8" s="232"/>
      <c r="M8" s="232"/>
      <c r="N8" s="232"/>
      <c r="O8" s="232"/>
      <c r="P8" s="232"/>
      <c r="Q8" s="232"/>
      <c r="R8" s="251"/>
      <c r="S8" s="228"/>
      <c r="T8" s="233"/>
      <c r="U8" s="314"/>
      <c r="V8" s="314"/>
      <c r="W8" s="314"/>
      <c r="X8" s="314"/>
      <c r="Y8" s="34"/>
      <c r="Z8" s="34"/>
      <c r="AA8" s="34"/>
      <c r="AB8" s="34"/>
      <c r="AC8" s="34"/>
      <c r="AD8" s="34"/>
    </row>
    <row r="9" spans="2:30" ht="12.75" x14ac:dyDescent="0.2">
      <c r="B9" s="201"/>
      <c r="C9" s="274"/>
      <c r="D9" s="274"/>
      <c r="E9" s="274"/>
      <c r="F9" s="274"/>
      <c r="G9" s="274"/>
      <c r="H9" s="274"/>
      <c r="I9" s="274"/>
      <c r="J9" s="274"/>
      <c r="K9" s="279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  <c r="Y9" s="44"/>
      <c r="Z9" s="44"/>
      <c r="AA9" s="44"/>
      <c r="AB9" s="44"/>
      <c r="AC9" s="34"/>
      <c r="AD9" s="34"/>
    </row>
    <row r="10" spans="2:30" ht="12.75" x14ac:dyDescent="0.2">
      <c r="B10" s="204"/>
      <c r="C10" s="234"/>
      <c r="D10" s="234"/>
      <c r="E10" s="234"/>
      <c r="F10" s="234"/>
      <c r="G10" s="234"/>
      <c r="H10" s="234"/>
      <c r="I10" s="234"/>
      <c r="J10" s="234"/>
      <c r="K10" s="280"/>
      <c r="L10" s="22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34"/>
      <c r="AD10" s="34"/>
    </row>
    <row r="11" spans="2:30" ht="28.9" customHeight="1" x14ac:dyDescent="0.2">
      <c r="B11" s="204"/>
      <c r="C11" s="258" t="s">
        <v>304</v>
      </c>
      <c r="D11" s="259" t="s">
        <v>300</v>
      </c>
      <c r="E11" s="259" t="s">
        <v>301</v>
      </c>
      <c r="F11" s="259" t="s">
        <v>302</v>
      </c>
      <c r="G11" s="260" t="s">
        <v>303</v>
      </c>
      <c r="H11" s="234"/>
      <c r="I11" s="258" t="s">
        <v>305</v>
      </c>
      <c r="J11" s="260" t="s">
        <v>386</v>
      </c>
      <c r="K11" s="280"/>
      <c r="L11" s="22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34"/>
      <c r="AA11" s="34"/>
      <c r="AB11" s="34"/>
      <c r="AC11" s="34"/>
      <c r="AD11" s="34"/>
    </row>
    <row r="12" spans="2:30" ht="15" customHeight="1" x14ac:dyDescent="0.2">
      <c r="B12" s="204"/>
      <c r="C12" s="375" t="s">
        <v>400</v>
      </c>
      <c r="D12" s="373"/>
      <c r="E12" s="373"/>
      <c r="F12" s="373"/>
      <c r="G12" s="373"/>
      <c r="H12" s="234"/>
      <c r="I12" s="374"/>
      <c r="J12" s="374"/>
      <c r="K12" s="280"/>
      <c r="L12" s="224"/>
      <c r="M12" s="44"/>
      <c r="N12" s="44"/>
      <c r="O12" s="44"/>
      <c r="P12" s="44"/>
      <c r="Q12" s="44"/>
      <c r="R12" s="44"/>
      <c r="S12" s="44"/>
      <c r="T12" s="44"/>
      <c r="U12" s="225"/>
      <c r="V12" s="225"/>
      <c r="W12" s="225"/>
      <c r="X12" s="225"/>
      <c r="Y12" s="44"/>
      <c r="Z12" s="44"/>
      <c r="AA12" s="44"/>
      <c r="AB12" s="44"/>
      <c r="AC12" s="34"/>
      <c r="AD12" s="34"/>
    </row>
    <row r="13" spans="2:30" ht="15" customHeight="1" x14ac:dyDescent="0.2">
      <c r="B13" s="204"/>
      <c r="C13" s="375" t="s">
        <v>400</v>
      </c>
      <c r="D13" s="373"/>
      <c r="E13" s="373"/>
      <c r="F13" s="373"/>
      <c r="G13" s="373"/>
      <c r="H13" s="234"/>
      <c r="I13" s="374"/>
      <c r="J13" s="374"/>
      <c r="K13" s="280"/>
      <c r="L13" s="224"/>
      <c r="M13" s="44"/>
      <c r="N13" s="44"/>
      <c r="O13" s="44"/>
      <c r="P13" s="44"/>
      <c r="Q13" s="44"/>
      <c r="R13" s="44"/>
      <c r="S13" s="44"/>
      <c r="T13" s="44"/>
      <c r="U13" s="225"/>
      <c r="V13" s="225"/>
      <c r="W13" s="225"/>
      <c r="X13" s="225"/>
      <c r="Y13" s="44"/>
      <c r="Z13" s="44"/>
      <c r="AA13" s="44"/>
      <c r="AB13" s="44"/>
      <c r="AC13" s="34"/>
      <c r="AD13" s="34"/>
    </row>
    <row r="14" spans="2:30" ht="15" customHeight="1" x14ac:dyDescent="0.2">
      <c r="B14" s="204"/>
      <c r="C14" s="375" t="s">
        <v>400</v>
      </c>
      <c r="D14" s="373"/>
      <c r="E14" s="373"/>
      <c r="F14" s="373"/>
      <c r="G14" s="373"/>
      <c r="H14" s="234"/>
      <c r="I14" s="374"/>
      <c r="J14" s="374"/>
      <c r="K14" s="280"/>
      <c r="L14" s="224"/>
      <c r="M14" s="44"/>
      <c r="N14" s="44"/>
      <c r="O14" s="44"/>
      <c r="P14" s="44"/>
      <c r="Q14" s="44"/>
      <c r="R14" s="44"/>
      <c r="S14" s="44"/>
      <c r="T14" s="44"/>
      <c r="U14" s="225"/>
      <c r="V14" s="225"/>
      <c r="W14" s="225"/>
      <c r="X14" s="225"/>
      <c r="Y14" s="44"/>
      <c r="Z14" s="44"/>
      <c r="AA14" s="44"/>
      <c r="AB14" s="44"/>
      <c r="AC14" s="34"/>
      <c r="AD14" s="34"/>
    </row>
    <row r="15" spans="2:30" ht="15" customHeight="1" x14ac:dyDescent="0.2">
      <c r="B15" s="204"/>
      <c r="C15" s="375" t="s">
        <v>400</v>
      </c>
      <c r="D15" s="373"/>
      <c r="E15" s="373"/>
      <c r="F15" s="373"/>
      <c r="G15" s="373"/>
      <c r="H15" s="234"/>
      <c r="I15" s="374"/>
      <c r="J15" s="374"/>
      <c r="K15" s="280"/>
      <c r="L15" s="224"/>
      <c r="M15" s="44"/>
      <c r="N15" s="44"/>
      <c r="O15" s="44"/>
      <c r="P15" s="44"/>
      <c r="Q15" s="44"/>
      <c r="R15" s="44"/>
      <c r="S15" s="44"/>
      <c r="T15" s="44"/>
      <c r="U15" s="225"/>
      <c r="V15" s="225"/>
      <c r="W15" s="225"/>
      <c r="X15" s="225"/>
      <c r="Y15" s="44"/>
      <c r="Z15" s="44"/>
      <c r="AA15" s="44"/>
      <c r="AB15" s="44"/>
      <c r="AC15" s="34"/>
      <c r="AD15" s="34"/>
    </row>
    <row r="16" spans="2:30" ht="15" customHeight="1" x14ac:dyDescent="0.2">
      <c r="B16" s="204"/>
      <c r="C16" s="375" t="s">
        <v>400</v>
      </c>
      <c r="D16" s="373"/>
      <c r="E16" s="373"/>
      <c r="F16" s="373"/>
      <c r="G16" s="373"/>
      <c r="H16" s="234"/>
      <c r="I16" s="374"/>
      <c r="J16" s="374"/>
      <c r="K16" s="280"/>
      <c r="L16" s="224"/>
      <c r="M16" s="44"/>
      <c r="N16" s="44"/>
      <c r="O16" s="44"/>
      <c r="P16" s="44"/>
      <c r="Q16" s="44"/>
      <c r="R16" s="44"/>
      <c r="S16" s="44"/>
      <c r="T16" s="44"/>
      <c r="U16" s="225"/>
      <c r="V16" s="225"/>
      <c r="W16" s="225"/>
      <c r="X16" s="225"/>
      <c r="Y16" s="44"/>
      <c r="Z16" s="44"/>
      <c r="AA16" s="44"/>
      <c r="AB16" s="44"/>
      <c r="AC16" s="34"/>
      <c r="AD16" s="34"/>
    </row>
    <row r="17" spans="2:30" ht="15" customHeight="1" x14ac:dyDescent="0.2">
      <c r="B17" s="204"/>
      <c r="C17" s="375" t="s">
        <v>400</v>
      </c>
      <c r="D17" s="373"/>
      <c r="E17" s="373"/>
      <c r="F17" s="373"/>
      <c r="G17" s="373"/>
      <c r="H17" s="234"/>
      <c r="I17" s="374"/>
      <c r="J17" s="374"/>
      <c r="K17" s="280"/>
      <c r="L17" s="224"/>
      <c r="M17" s="44"/>
      <c r="N17" s="44"/>
      <c r="O17" s="44"/>
      <c r="P17" s="44"/>
      <c r="Q17" s="44"/>
      <c r="R17" s="44"/>
      <c r="S17" s="44"/>
      <c r="T17" s="44"/>
      <c r="U17" s="225"/>
      <c r="V17" s="225"/>
      <c r="W17" s="225"/>
      <c r="X17" s="225"/>
      <c r="Y17" s="44"/>
      <c r="Z17" s="44"/>
      <c r="AA17" s="44"/>
      <c r="AB17" s="44"/>
      <c r="AC17" s="34"/>
      <c r="AD17" s="34"/>
    </row>
    <row r="18" spans="2:30" ht="15" customHeight="1" x14ac:dyDescent="0.2">
      <c r="B18" s="204"/>
      <c r="C18" s="375"/>
      <c r="D18" s="373"/>
      <c r="E18" s="373"/>
      <c r="F18" s="373"/>
      <c r="G18" s="373"/>
      <c r="H18" s="234"/>
      <c r="I18" s="374"/>
      <c r="J18" s="374"/>
      <c r="K18" s="280"/>
      <c r="L18" s="224"/>
      <c r="M18" s="44"/>
      <c r="N18" s="44"/>
      <c r="O18" s="44"/>
      <c r="P18" s="44"/>
      <c r="Q18" s="44"/>
      <c r="R18" s="44"/>
      <c r="S18" s="44"/>
      <c r="T18" s="44"/>
      <c r="U18" s="225"/>
      <c r="V18" s="225"/>
      <c r="W18" s="225"/>
      <c r="X18" s="225"/>
      <c r="Y18" s="44"/>
      <c r="Z18" s="44"/>
      <c r="AA18" s="44"/>
      <c r="AB18" s="44"/>
      <c r="AC18" s="34"/>
      <c r="AD18" s="34"/>
    </row>
    <row r="19" spans="2:30" ht="15" customHeight="1" x14ac:dyDescent="0.2">
      <c r="B19" s="204"/>
      <c r="C19" s="375"/>
      <c r="D19" s="373"/>
      <c r="E19" s="373"/>
      <c r="F19" s="373"/>
      <c r="G19" s="373"/>
      <c r="H19" s="234"/>
      <c r="I19" s="374"/>
      <c r="J19" s="374"/>
      <c r="K19" s="280"/>
      <c r="L19" s="224"/>
      <c r="M19" s="44"/>
      <c r="N19" s="44"/>
      <c r="O19" s="44"/>
      <c r="P19" s="44"/>
      <c r="Q19" s="44"/>
      <c r="R19" s="44"/>
      <c r="S19" s="44"/>
      <c r="T19" s="44"/>
      <c r="U19" s="225"/>
      <c r="V19" s="225"/>
      <c r="W19" s="225"/>
      <c r="X19" s="225"/>
      <c r="Y19" s="44"/>
      <c r="Z19" s="44"/>
      <c r="AA19" s="44"/>
      <c r="AB19" s="44"/>
      <c r="AC19" s="34"/>
      <c r="AD19" s="34"/>
    </row>
    <row r="20" spans="2:30" ht="15" customHeight="1" x14ac:dyDescent="0.2">
      <c r="B20" s="204"/>
      <c r="C20" s="375"/>
      <c r="D20" s="373"/>
      <c r="E20" s="373"/>
      <c r="F20" s="373"/>
      <c r="G20" s="373"/>
      <c r="H20" s="234"/>
      <c r="I20" s="374"/>
      <c r="J20" s="374"/>
      <c r="K20" s="280"/>
      <c r="L20" s="224"/>
      <c r="M20" s="44"/>
      <c r="N20" s="44"/>
      <c r="O20" s="44"/>
      <c r="P20" s="44"/>
      <c r="Q20" s="44"/>
      <c r="R20" s="44"/>
      <c r="S20" s="44"/>
      <c r="T20" s="44"/>
      <c r="U20" s="225"/>
      <c r="V20" s="225"/>
      <c r="W20" s="225"/>
      <c r="X20" s="225"/>
      <c r="Y20" s="44"/>
      <c r="Z20" s="44"/>
      <c r="AA20" s="44"/>
      <c r="AB20" s="44"/>
      <c r="AC20" s="34"/>
      <c r="AD20" s="34"/>
    </row>
    <row r="21" spans="2:30" ht="15" customHeight="1" x14ac:dyDescent="0.2">
      <c r="B21" s="204"/>
      <c r="C21" s="375"/>
      <c r="D21" s="373"/>
      <c r="E21" s="373"/>
      <c r="F21" s="373"/>
      <c r="G21" s="373"/>
      <c r="H21" s="234"/>
      <c r="I21" s="374"/>
      <c r="J21" s="374"/>
      <c r="K21" s="280"/>
      <c r="L21" s="224"/>
      <c r="M21" s="44"/>
      <c r="N21" s="44"/>
      <c r="O21" s="44"/>
      <c r="P21" s="44"/>
      <c r="Q21" s="44"/>
      <c r="R21" s="44"/>
      <c r="S21" s="44"/>
      <c r="T21" s="44"/>
      <c r="U21" s="225"/>
      <c r="V21" s="225"/>
      <c r="W21" s="225"/>
      <c r="X21" s="225"/>
      <c r="Y21" s="44"/>
      <c r="Z21" s="44"/>
      <c r="AA21" s="44"/>
      <c r="AB21" s="44"/>
      <c r="AC21" s="34"/>
      <c r="AD21" s="34"/>
    </row>
    <row r="22" spans="2:30" ht="15" customHeight="1" x14ac:dyDescent="0.2">
      <c r="B22" s="204"/>
      <c r="C22" s="375"/>
      <c r="D22" s="373"/>
      <c r="E22" s="373"/>
      <c r="F22" s="373"/>
      <c r="G22" s="373"/>
      <c r="H22" s="234"/>
      <c r="I22" s="374"/>
      <c r="J22" s="374"/>
      <c r="K22" s="280"/>
      <c r="L22" s="224"/>
      <c r="M22" s="44"/>
      <c r="N22" s="44"/>
      <c r="O22" s="44"/>
      <c r="P22" s="44"/>
      <c r="Q22" s="44"/>
      <c r="R22" s="44"/>
      <c r="S22" s="44"/>
      <c r="T22" s="44"/>
      <c r="U22" s="225"/>
      <c r="V22" s="225"/>
      <c r="W22" s="225"/>
      <c r="X22" s="225"/>
      <c r="Y22" s="44"/>
      <c r="Z22" s="44"/>
      <c r="AA22" s="44"/>
      <c r="AB22" s="44"/>
      <c r="AC22" s="34"/>
      <c r="AD22" s="34"/>
    </row>
    <row r="23" spans="2:30" ht="19.899999999999999" customHeight="1" x14ac:dyDescent="0.2">
      <c r="B23" s="204"/>
      <c r="C23" s="258" t="s">
        <v>3</v>
      </c>
      <c r="D23" s="289">
        <f>SUM(D12:D22)</f>
        <v>0</v>
      </c>
      <c r="E23" s="289">
        <f t="shared" ref="E23:G23" si="0">SUM(E12:E22)</f>
        <v>0</v>
      </c>
      <c r="F23" s="289">
        <f t="shared" si="0"/>
        <v>0</v>
      </c>
      <c r="G23" s="290">
        <f t="shared" si="0"/>
        <v>0</v>
      </c>
      <c r="H23" s="234"/>
      <c r="I23" s="3"/>
      <c r="J23" s="3"/>
      <c r="K23" s="280"/>
      <c r="L23" s="224"/>
      <c r="M23" s="44"/>
      <c r="N23" s="44"/>
      <c r="O23" s="44"/>
      <c r="P23" s="44"/>
      <c r="Q23" s="44"/>
      <c r="R23" s="44"/>
      <c r="S23" s="44"/>
      <c r="T23" s="44"/>
      <c r="U23" s="225"/>
      <c r="V23" s="225"/>
      <c r="W23" s="225"/>
      <c r="X23" s="225"/>
      <c r="Y23" s="44"/>
      <c r="Z23" s="44"/>
      <c r="AA23" s="44"/>
      <c r="AB23" s="44"/>
      <c r="AC23" s="34"/>
      <c r="AD23" s="34"/>
    </row>
    <row r="24" spans="2:30" ht="12.75" customHeight="1" x14ac:dyDescent="0.2">
      <c r="B24" s="204"/>
      <c r="C24" s="234"/>
      <c r="D24" s="234"/>
      <c r="E24" s="234"/>
      <c r="F24" s="234"/>
      <c r="G24" s="234"/>
      <c r="H24" s="234"/>
      <c r="I24" s="234"/>
      <c r="J24" s="234"/>
      <c r="K24" s="280"/>
      <c r="L24" s="224"/>
      <c r="M24" s="44"/>
      <c r="N24" s="44"/>
      <c r="O24" s="44"/>
      <c r="P24" s="44"/>
      <c r="Q24" s="44"/>
      <c r="R24" s="44"/>
      <c r="S24" s="44"/>
      <c r="T24" s="44"/>
      <c r="U24" s="34"/>
      <c r="V24" s="34"/>
      <c r="W24" s="34"/>
      <c r="X24" s="34"/>
      <c r="Y24" s="34"/>
      <c r="Z24" s="34"/>
      <c r="AA24" s="34"/>
      <c r="AB24" s="34"/>
      <c r="AC24" s="34"/>
      <c r="AD24" s="34"/>
    </row>
    <row r="25" spans="2:30" ht="12.75" customHeight="1" x14ac:dyDescent="0.2">
      <c r="B25" s="206"/>
      <c r="C25" s="276"/>
      <c r="D25" s="276"/>
      <c r="E25" s="276"/>
      <c r="F25" s="276"/>
      <c r="G25" s="276"/>
      <c r="H25" s="276"/>
      <c r="I25" s="276"/>
      <c r="J25" s="276"/>
      <c r="K25" s="281"/>
      <c r="L25" s="224"/>
      <c r="M25" s="44"/>
      <c r="N25" s="44"/>
      <c r="O25" s="44"/>
      <c r="P25" s="44"/>
      <c r="Q25" s="44"/>
      <c r="R25" s="44"/>
      <c r="S25" s="44"/>
      <c r="T25" s="44"/>
      <c r="U25" s="34"/>
      <c r="V25" s="34"/>
      <c r="W25" s="34"/>
      <c r="X25" s="34"/>
      <c r="Y25" s="34"/>
      <c r="Z25" s="34"/>
      <c r="AA25" s="34"/>
      <c r="AB25" s="34"/>
      <c r="AC25" s="34"/>
      <c r="AD25" s="34"/>
    </row>
    <row r="26" spans="2:30" ht="13.5" customHeight="1" x14ac:dyDescent="0.2">
      <c r="C26" s="234"/>
      <c r="D26" s="234"/>
      <c r="E26" s="234"/>
      <c r="F26" s="234"/>
      <c r="G26" s="234"/>
      <c r="H26" s="234"/>
      <c r="I26" s="234"/>
      <c r="J26" s="234"/>
      <c r="K26" s="234"/>
    </row>
    <row r="27" spans="2:30" ht="19.899999999999999" customHeight="1" x14ac:dyDescent="0.2">
      <c r="B27" s="284" t="str">
        <f>"Projeto Nº: "&amp;Dados!I19&amp;" Promotor: "&amp;Dados!I21</f>
        <v xml:space="preserve">Projeto Nº:  Promotor: </v>
      </c>
      <c r="C27" s="282"/>
      <c r="D27" s="282"/>
      <c r="E27" s="282"/>
      <c r="F27" s="282"/>
      <c r="G27" s="282"/>
      <c r="H27" s="282"/>
      <c r="I27" s="282"/>
      <c r="J27" s="282"/>
      <c r="K27" s="283"/>
    </row>
    <row r="28" spans="2:30" ht="12.75" x14ac:dyDescent="0.2">
      <c r="C28" s="234"/>
      <c r="D28" s="234"/>
      <c r="E28" s="234"/>
      <c r="F28" s="234"/>
      <c r="G28" s="234"/>
      <c r="H28" s="234"/>
      <c r="I28" s="234"/>
      <c r="J28" s="234"/>
      <c r="K28" s="234"/>
    </row>
    <row r="29" spans="2:30" ht="12.75" x14ac:dyDescent="0.2">
      <c r="C29" s="234"/>
      <c r="D29" s="234"/>
      <c r="E29" s="234"/>
      <c r="F29" s="234"/>
      <c r="G29" s="234"/>
      <c r="H29" s="234"/>
      <c r="I29" s="234"/>
      <c r="J29" s="234"/>
      <c r="K29" s="234"/>
    </row>
    <row r="30" spans="2:30" ht="12.75" x14ac:dyDescent="0.2">
      <c r="C30" s="234"/>
      <c r="D30" s="234"/>
      <c r="E30" s="234"/>
      <c r="F30" s="234"/>
      <c r="G30" s="234"/>
      <c r="H30" s="234"/>
      <c r="I30" s="234"/>
      <c r="J30" s="234"/>
      <c r="K30" s="234"/>
    </row>
    <row r="31" spans="2:30" ht="12.75" x14ac:dyDescent="0.2">
      <c r="C31" s="234"/>
      <c r="D31" s="234"/>
      <c r="E31" s="234"/>
      <c r="F31" s="234"/>
      <c r="G31" s="234"/>
      <c r="H31" s="234"/>
      <c r="I31" s="234"/>
      <c r="J31" s="234"/>
      <c r="K31" s="234"/>
    </row>
    <row r="32" spans="2:30" ht="12" customHeight="1" x14ac:dyDescent="0.2">
      <c r="C32" s="234"/>
      <c r="D32" s="234"/>
      <c r="E32" s="234"/>
      <c r="F32" s="234"/>
      <c r="G32" s="234"/>
      <c r="H32" s="234"/>
      <c r="I32" s="234"/>
      <c r="J32" s="234"/>
      <c r="K32" s="234"/>
    </row>
    <row r="33" spans="3:11" ht="12.75" x14ac:dyDescent="0.2">
      <c r="C33" s="234"/>
      <c r="D33" s="234"/>
      <c r="E33" s="234"/>
      <c r="F33" s="234"/>
      <c r="G33" s="234"/>
      <c r="H33" s="234"/>
      <c r="I33" s="234"/>
      <c r="J33" s="234"/>
      <c r="K33" s="234"/>
    </row>
    <row r="34" spans="3:11" ht="12.75" x14ac:dyDescent="0.2">
      <c r="C34" s="234"/>
      <c r="D34" s="234"/>
      <c r="E34" s="234"/>
      <c r="F34" s="234"/>
      <c r="G34" s="234"/>
      <c r="H34" s="234"/>
      <c r="I34" s="234"/>
      <c r="J34" s="234"/>
      <c r="K34" s="234"/>
    </row>
    <row r="35" spans="3:11" ht="12.75" x14ac:dyDescent="0.2">
      <c r="C35" s="234"/>
      <c r="D35" s="234"/>
      <c r="E35" s="234"/>
      <c r="F35" s="234"/>
      <c r="G35" s="234"/>
      <c r="H35" s="234"/>
      <c r="I35" s="234"/>
      <c r="J35" s="234"/>
      <c r="K35" s="234"/>
    </row>
    <row r="36" spans="3:11" ht="13.5" customHeight="1" x14ac:dyDescent="0.2">
      <c r="C36" s="234"/>
      <c r="D36" s="234"/>
      <c r="E36" s="234"/>
      <c r="F36" s="234"/>
      <c r="G36" s="234"/>
      <c r="H36" s="234"/>
      <c r="I36" s="234"/>
      <c r="J36" s="234"/>
      <c r="K36" s="234"/>
    </row>
    <row r="37" spans="3:11" ht="12.75" x14ac:dyDescent="0.2">
      <c r="C37" s="234"/>
      <c r="D37" s="234"/>
      <c r="E37" s="234"/>
      <c r="F37" s="234"/>
      <c r="G37" s="234"/>
      <c r="H37" s="234"/>
      <c r="I37" s="234"/>
      <c r="J37" s="234"/>
      <c r="K37" s="234"/>
    </row>
    <row r="38" spans="3:11" ht="12.75" x14ac:dyDescent="0.2">
      <c r="C38" s="234"/>
      <c r="D38" s="234"/>
      <c r="E38" s="234"/>
      <c r="F38" s="234"/>
      <c r="G38" s="234"/>
      <c r="H38" s="234"/>
      <c r="I38" s="234"/>
      <c r="J38" s="234"/>
      <c r="K38" s="234"/>
    </row>
    <row r="39" spans="3:11" ht="12.75" x14ac:dyDescent="0.2">
      <c r="C39" s="234"/>
      <c r="D39" s="234"/>
      <c r="E39" s="234"/>
      <c r="F39" s="234"/>
      <c r="G39" s="234"/>
      <c r="H39" s="234"/>
      <c r="I39" s="234"/>
      <c r="J39" s="234"/>
      <c r="K39" s="234"/>
    </row>
    <row r="40" spans="3:11" ht="12.75" x14ac:dyDescent="0.2">
      <c r="C40" s="234"/>
      <c r="D40" s="234"/>
      <c r="E40" s="234"/>
      <c r="F40" s="234"/>
      <c r="G40" s="234"/>
      <c r="H40" s="234"/>
      <c r="I40" s="234"/>
      <c r="J40" s="234"/>
      <c r="K40" s="234"/>
    </row>
    <row r="41" spans="3:11" ht="12.75" x14ac:dyDescent="0.2">
      <c r="C41" s="234"/>
      <c r="D41" s="234"/>
      <c r="E41" s="234"/>
      <c r="F41" s="234"/>
      <c r="G41" s="234"/>
      <c r="H41" s="234"/>
      <c r="I41" s="234"/>
      <c r="J41" s="234"/>
      <c r="K41" s="234"/>
    </row>
    <row r="42" spans="3:11" ht="12.75" x14ac:dyDescent="0.2"/>
    <row r="43" spans="3:11" ht="12.75" x14ac:dyDescent="0.2"/>
    <row r="44" spans="3:11" ht="12.75" x14ac:dyDescent="0.2"/>
    <row r="45" spans="3:11" ht="13.15" customHeight="1" x14ac:dyDescent="0.2"/>
    <row r="46" spans="3:11" ht="13.15" customHeight="1" x14ac:dyDescent="0.2"/>
    <row r="47" spans="3:11" ht="13.15" customHeight="1" x14ac:dyDescent="0.2"/>
    <row r="48" spans="3:11" ht="13.15" customHeight="1" x14ac:dyDescent="0.2"/>
    <row r="49" ht="13.15" customHeight="1" x14ac:dyDescent="0.2"/>
    <row r="50" ht="13.15" customHeight="1" x14ac:dyDescent="0.2"/>
    <row r="51" ht="13.15" customHeight="1" x14ac:dyDescent="0.2"/>
    <row r="52" ht="13.15" customHeight="1" x14ac:dyDescent="0.2"/>
    <row r="53" ht="13.15" customHeight="1" x14ac:dyDescent="0.2"/>
    <row r="54" ht="13.15" customHeight="1" x14ac:dyDescent="0.2"/>
    <row r="55" ht="13.15" customHeight="1" x14ac:dyDescent="0.2"/>
    <row r="56" ht="13.15" customHeight="1" x14ac:dyDescent="0.2"/>
    <row r="57" ht="13.15" customHeight="1" x14ac:dyDescent="0.2"/>
    <row r="58" ht="13.15" customHeight="1" x14ac:dyDescent="0.2"/>
    <row r="59" ht="13.15" customHeight="1" x14ac:dyDescent="0.2"/>
    <row r="60" ht="13.15" customHeight="1" x14ac:dyDescent="0.2"/>
    <row r="61" ht="13.15" customHeight="1" x14ac:dyDescent="0.2"/>
    <row r="62" ht="13.15" customHeight="1" x14ac:dyDescent="0.2"/>
    <row r="63" ht="13.15" customHeight="1" x14ac:dyDescent="0.2"/>
    <row r="64" ht="13.15" customHeight="1" x14ac:dyDescent="0.2"/>
    <row r="65" ht="13.15" customHeight="1" x14ac:dyDescent="0.2"/>
    <row r="66" ht="13.15" customHeight="1" x14ac:dyDescent="0.2"/>
    <row r="67" ht="13.15" customHeight="1" x14ac:dyDescent="0.2"/>
    <row r="68" ht="13.15" customHeight="1" x14ac:dyDescent="0.2"/>
    <row r="69" ht="13.15" customHeight="1" x14ac:dyDescent="0.2"/>
    <row r="70" ht="13.15" customHeight="1" x14ac:dyDescent="0.2"/>
    <row r="71" ht="13.15" customHeight="1" x14ac:dyDescent="0.2"/>
    <row r="72" ht="13.15" customHeight="1" x14ac:dyDescent="0.2"/>
    <row r="73" ht="13.15" customHeight="1" x14ac:dyDescent="0.2"/>
    <row r="74" ht="13.15" customHeight="1" x14ac:dyDescent="0.2"/>
    <row r="75" ht="13.15" customHeight="1" x14ac:dyDescent="0.2"/>
    <row r="76" ht="13.15" customHeight="1" x14ac:dyDescent="0.2"/>
    <row r="77" ht="13.15" customHeight="1" x14ac:dyDescent="0.2"/>
    <row r="78" ht="13.15" customHeight="1" x14ac:dyDescent="0.2"/>
    <row r="79" ht="13.15" customHeight="1" x14ac:dyDescent="0.2"/>
    <row r="80" ht="13.15" customHeight="1" x14ac:dyDescent="0.2"/>
    <row r="81" ht="13.15" customHeight="1" x14ac:dyDescent="0.2"/>
    <row r="82" ht="13.15" customHeight="1" x14ac:dyDescent="0.2"/>
    <row r="83" ht="13.15" customHeight="1" x14ac:dyDescent="0.2"/>
    <row r="84" ht="13.15" customHeight="1" x14ac:dyDescent="0.2"/>
    <row r="85" ht="13.15" customHeight="1" x14ac:dyDescent="0.2"/>
    <row r="86" ht="13.15" customHeight="1" x14ac:dyDescent="0.2"/>
  </sheetData>
  <mergeCells count="2">
    <mergeCell ref="U8:X8"/>
    <mergeCell ref="B3:K3"/>
  </mergeCells>
  <pageMargins left="0.75" right="0.75" top="1" bottom="1" header="0.5" footer="0.5"/>
  <pageSetup paperSize="9" scale="76" orientation="portrait" cellComments="atEnd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AF85"/>
  <sheetViews>
    <sheetView showGridLines="0" zoomScaleNormal="100" zoomScaleSheetLayoutView="90" workbookViewId="0">
      <selection activeCell="H18" sqref="H18:J18"/>
    </sheetView>
  </sheetViews>
  <sheetFormatPr defaultColWidth="9.140625" defaultRowHeight="13.15" customHeight="1" zeroHeight="1" x14ac:dyDescent="0.2"/>
  <cols>
    <col min="1" max="1" width="0.42578125" style="136" customWidth="1"/>
    <col min="2" max="2" width="1.7109375" style="136" customWidth="1"/>
    <col min="3" max="3" width="4.7109375" style="136" customWidth="1"/>
    <col min="4" max="4" width="28.85546875" style="136" customWidth="1"/>
    <col min="5" max="5" width="0.85546875" customWidth="1"/>
    <col min="6" max="6" width="12.7109375" style="136" customWidth="1"/>
    <col min="7" max="7" width="0.85546875" customWidth="1"/>
    <col min="8" max="10" width="12.7109375" style="136" customWidth="1"/>
    <col min="11" max="11" width="3.28515625" style="136" customWidth="1"/>
    <col min="12" max="12" width="3.42578125" style="136" customWidth="1"/>
    <col min="13" max="60" width="9.140625" style="136" customWidth="1"/>
    <col min="61" max="16384" width="9.140625" style="136"/>
  </cols>
  <sheetData>
    <row r="1" spans="2:32" ht="12.75" x14ac:dyDescent="0.2"/>
    <row r="2" spans="2:32" ht="12.75" x14ac:dyDescent="0.2"/>
    <row r="3" spans="2:32" ht="40.15" customHeight="1" x14ac:dyDescent="0.2">
      <c r="B3" s="315" t="str">
        <f>Dados!L6</f>
        <v xml:space="preserve">Acompanhamento do Contrato Fiscal de Investimento </v>
      </c>
      <c r="C3" s="316"/>
      <c r="D3" s="316"/>
      <c r="E3" s="316"/>
      <c r="F3" s="316"/>
      <c r="G3" s="316"/>
      <c r="H3" s="316"/>
      <c r="I3" s="316"/>
      <c r="J3" s="316"/>
      <c r="K3" s="317"/>
    </row>
    <row r="4" spans="2:32" ht="12.75" x14ac:dyDescent="0.2">
      <c r="C4" s="34"/>
      <c r="D4" s="34"/>
      <c r="F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</row>
    <row r="5" spans="2:32" ht="12.75" x14ac:dyDescent="0.2">
      <c r="C5" s="34"/>
      <c r="D5" s="34"/>
      <c r="F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</row>
    <row r="6" spans="2:32" ht="12.75" x14ac:dyDescent="0.2">
      <c r="C6" s="34"/>
      <c r="D6" s="34"/>
      <c r="F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</row>
    <row r="7" spans="2:32" ht="13.9" customHeight="1" x14ac:dyDescent="0.2">
      <c r="C7" s="272" t="s">
        <v>402</v>
      </c>
      <c r="D7" s="273"/>
      <c r="E7" s="273"/>
      <c r="F7" s="273"/>
      <c r="G7" s="273"/>
      <c r="H7" s="273"/>
      <c r="I7" s="273"/>
      <c r="J7" s="273"/>
      <c r="K7" s="273"/>
      <c r="L7" s="273"/>
      <c r="M7" s="273"/>
      <c r="N7" s="273"/>
      <c r="O7" s="273"/>
      <c r="P7" s="273"/>
      <c r="Q7" s="273"/>
      <c r="R7" s="273"/>
      <c r="S7" s="273"/>
      <c r="T7" s="227"/>
      <c r="U7" s="228"/>
      <c r="V7" s="44"/>
      <c r="W7" s="44"/>
      <c r="X7" s="229"/>
      <c r="Y7" s="44"/>
      <c r="Z7" s="230"/>
      <c r="AA7" s="44"/>
      <c r="AB7" s="44"/>
      <c r="AC7" s="44"/>
      <c r="AD7" s="44"/>
      <c r="AE7" s="34"/>
      <c r="AF7" s="34"/>
    </row>
    <row r="8" spans="2:32" ht="3" customHeight="1" x14ac:dyDescent="0.2">
      <c r="C8" s="273"/>
      <c r="D8" s="273"/>
      <c r="E8" s="273"/>
      <c r="F8" s="273"/>
      <c r="G8" s="273"/>
      <c r="H8" s="273"/>
      <c r="I8" s="273"/>
      <c r="J8" s="273"/>
      <c r="K8" s="273"/>
      <c r="L8" s="273"/>
      <c r="M8" s="273"/>
      <c r="N8" s="273"/>
      <c r="O8" s="273"/>
      <c r="P8" s="273"/>
      <c r="Q8" s="273"/>
      <c r="R8" s="273"/>
      <c r="S8" s="273"/>
      <c r="T8" s="233"/>
      <c r="U8" s="34"/>
      <c r="V8" s="34"/>
      <c r="W8" s="314"/>
      <c r="X8" s="314"/>
      <c r="Y8" s="314"/>
      <c r="Z8" s="314"/>
      <c r="AA8" s="34"/>
      <c r="AB8" s="34"/>
      <c r="AC8" s="34"/>
      <c r="AD8" s="34"/>
      <c r="AE8" s="34"/>
      <c r="AF8" s="34"/>
    </row>
    <row r="9" spans="2:32" ht="12.75" x14ac:dyDescent="0.2">
      <c r="B9" s="201"/>
      <c r="C9" s="274"/>
      <c r="D9" s="274"/>
      <c r="E9" s="275"/>
      <c r="F9" s="274"/>
      <c r="G9" s="275"/>
      <c r="H9" s="274"/>
      <c r="I9" s="274"/>
      <c r="J9" s="274"/>
      <c r="K9" s="203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  <c r="Y9" s="44"/>
      <c r="Z9" s="44"/>
      <c r="AA9" s="44"/>
      <c r="AB9" s="44"/>
      <c r="AC9" s="44"/>
      <c r="AD9" s="44"/>
      <c r="AE9" s="34"/>
      <c r="AF9" s="34"/>
    </row>
    <row r="10" spans="2:32" ht="12.75" x14ac:dyDescent="0.2">
      <c r="B10" s="204"/>
      <c r="C10" s="234"/>
      <c r="D10" s="234"/>
      <c r="E10" s="3"/>
      <c r="F10" s="234"/>
      <c r="G10" s="3"/>
      <c r="H10" s="234"/>
      <c r="I10" s="234"/>
      <c r="J10" s="234"/>
      <c r="K10" s="205"/>
      <c r="L10" s="224"/>
      <c r="M10" s="44"/>
      <c r="N10" s="44"/>
      <c r="O10" s="44"/>
      <c r="P10" s="44"/>
      <c r="Q10" s="44"/>
      <c r="R10" s="44"/>
      <c r="S10" s="44"/>
      <c r="T10" s="44"/>
      <c r="U10" s="44"/>
      <c r="V10" s="224"/>
      <c r="W10" s="44"/>
      <c r="X10" s="44"/>
      <c r="Y10" s="44"/>
      <c r="Z10" s="44"/>
      <c r="AA10" s="44"/>
      <c r="AB10" s="44"/>
      <c r="AC10" s="44"/>
      <c r="AD10" s="44"/>
      <c r="AE10" s="34"/>
      <c r="AF10" s="34"/>
    </row>
    <row r="11" spans="2:32" ht="19.899999999999999" customHeight="1" x14ac:dyDescent="0.2">
      <c r="B11" s="204"/>
      <c r="C11" s="321" t="s">
        <v>387</v>
      </c>
      <c r="D11" s="322"/>
      <c r="E11" s="3"/>
      <c r="F11" s="325" t="s">
        <v>389</v>
      </c>
      <c r="G11" s="3"/>
      <c r="H11" s="318" t="s">
        <v>390</v>
      </c>
      <c r="I11" s="319"/>
      <c r="J11" s="320"/>
      <c r="K11" s="205"/>
      <c r="L11" s="224"/>
      <c r="M11" s="44"/>
      <c r="N11" s="44"/>
      <c r="O11" s="44"/>
      <c r="P11" s="44"/>
      <c r="Q11" s="44"/>
      <c r="R11" s="44"/>
      <c r="S11" s="44"/>
      <c r="T11" s="44"/>
      <c r="U11" s="44"/>
      <c r="V11" s="224"/>
      <c r="W11" s="44"/>
      <c r="X11" s="44"/>
      <c r="Y11" s="44"/>
      <c r="Z11" s="44"/>
      <c r="AA11" s="44"/>
      <c r="AB11" s="34"/>
      <c r="AC11" s="34"/>
      <c r="AD11" s="34"/>
      <c r="AE11" s="34"/>
      <c r="AF11" s="34"/>
    </row>
    <row r="12" spans="2:32" ht="19.899999999999999" customHeight="1" x14ac:dyDescent="0.2">
      <c r="B12" s="204"/>
      <c r="C12" s="323"/>
      <c r="D12" s="324"/>
      <c r="E12" s="3"/>
      <c r="F12" s="326"/>
      <c r="G12" s="3"/>
      <c r="H12" s="261" t="s">
        <v>400</v>
      </c>
      <c r="I12" s="261" t="s">
        <v>400</v>
      </c>
      <c r="J12" s="261" t="s">
        <v>400</v>
      </c>
      <c r="K12" s="205"/>
      <c r="L12" s="224"/>
      <c r="M12" s="44"/>
      <c r="N12" s="44"/>
      <c r="O12" s="44"/>
      <c r="P12" s="44"/>
      <c r="Q12" s="44"/>
      <c r="R12" s="44"/>
      <c r="S12" s="44"/>
      <c r="T12" s="44"/>
      <c r="U12" s="44"/>
      <c r="V12" s="224"/>
      <c r="W12" s="44"/>
      <c r="X12" s="44"/>
      <c r="Y12" s="44"/>
      <c r="Z12" s="44"/>
      <c r="AA12" s="44"/>
      <c r="AB12" s="34"/>
      <c r="AC12" s="34"/>
      <c r="AD12" s="34"/>
      <c r="AE12" s="34"/>
      <c r="AF12" s="34"/>
    </row>
    <row r="13" spans="2:32" ht="15" customHeight="1" x14ac:dyDescent="0.2">
      <c r="B13" s="204"/>
      <c r="C13" s="257">
        <v>1</v>
      </c>
      <c r="D13" s="373"/>
      <c r="E13" s="3"/>
      <c r="F13" s="374"/>
      <c r="G13" s="3"/>
      <c r="H13" s="374"/>
      <c r="I13" s="374"/>
      <c r="J13" s="374"/>
      <c r="K13" s="205"/>
      <c r="L13" s="224"/>
      <c r="M13" s="44"/>
      <c r="N13" s="44"/>
      <c r="O13" s="44"/>
      <c r="P13" s="44"/>
      <c r="Q13" s="44"/>
      <c r="R13" s="44"/>
      <c r="S13" s="44"/>
      <c r="T13" s="44"/>
      <c r="U13" s="44"/>
      <c r="V13" s="224"/>
      <c r="W13" s="225"/>
      <c r="X13" s="225"/>
      <c r="Y13" s="225"/>
      <c r="Z13" s="225"/>
      <c r="AA13" s="44"/>
      <c r="AB13" s="44"/>
      <c r="AC13" s="44"/>
      <c r="AD13" s="44"/>
      <c r="AE13" s="34"/>
      <c r="AF13" s="34"/>
    </row>
    <row r="14" spans="2:32" ht="15" customHeight="1" x14ac:dyDescent="0.2">
      <c r="B14" s="204"/>
      <c r="C14" s="257">
        <v>2</v>
      </c>
      <c r="D14" s="373"/>
      <c r="E14" s="3"/>
      <c r="F14" s="374"/>
      <c r="G14" s="3"/>
      <c r="H14" s="374"/>
      <c r="I14" s="374"/>
      <c r="J14" s="374"/>
      <c r="K14" s="205"/>
      <c r="L14" s="224"/>
      <c r="M14" s="44"/>
      <c r="N14" s="44"/>
      <c r="O14" s="44"/>
      <c r="P14" s="44"/>
      <c r="Q14" s="44"/>
      <c r="R14" s="44"/>
      <c r="S14" s="44"/>
      <c r="T14" s="44"/>
      <c r="U14" s="44"/>
      <c r="V14" s="224"/>
      <c r="W14" s="225"/>
      <c r="X14" s="225"/>
      <c r="Y14" s="225"/>
      <c r="Z14" s="225"/>
      <c r="AA14" s="44"/>
      <c r="AB14" s="44"/>
      <c r="AC14" s="44"/>
      <c r="AD14" s="44"/>
      <c r="AE14" s="34"/>
      <c r="AF14" s="34"/>
    </row>
    <row r="15" spans="2:32" ht="15" customHeight="1" x14ac:dyDescent="0.2">
      <c r="B15" s="204"/>
      <c r="C15" s="257">
        <v>3</v>
      </c>
      <c r="D15" s="373"/>
      <c r="E15" s="3"/>
      <c r="F15" s="374"/>
      <c r="G15" s="3"/>
      <c r="H15" s="374"/>
      <c r="I15" s="374"/>
      <c r="J15" s="374"/>
      <c r="K15" s="205"/>
      <c r="L15" s="224"/>
      <c r="M15" s="44"/>
      <c r="N15" s="44"/>
      <c r="O15" s="44"/>
      <c r="P15" s="44"/>
      <c r="Q15" s="44"/>
      <c r="R15" s="44"/>
      <c r="S15" s="44"/>
      <c r="T15" s="44"/>
      <c r="U15" s="44"/>
      <c r="V15" s="224"/>
      <c r="W15" s="225"/>
      <c r="X15" s="225"/>
      <c r="Y15" s="225"/>
      <c r="Z15" s="225"/>
      <c r="AA15" s="44"/>
      <c r="AB15" s="44"/>
      <c r="AC15" s="44"/>
      <c r="AD15" s="44"/>
      <c r="AE15" s="34"/>
      <c r="AF15" s="34"/>
    </row>
    <row r="16" spans="2:32" ht="15" customHeight="1" x14ac:dyDescent="0.2">
      <c r="B16" s="204"/>
      <c r="C16" s="257">
        <v>4</v>
      </c>
      <c r="D16" s="373"/>
      <c r="E16" s="3"/>
      <c r="F16" s="374"/>
      <c r="G16" s="3"/>
      <c r="H16" s="374"/>
      <c r="I16" s="374"/>
      <c r="J16" s="374"/>
      <c r="K16" s="205"/>
      <c r="L16" s="224"/>
      <c r="M16" s="44"/>
      <c r="N16" s="44"/>
      <c r="O16" s="44"/>
      <c r="P16" s="44"/>
      <c r="Q16" s="44"/>
      <c r="R16" s="44"/>
      <c r="S16" s="44"/>
      <c r="T16" s="44"/>
      <c r="U16" s="44"/>
      <c r="V16" s="224"/>
      <c r="W16" s="225"/>
      <c r="X16" s="225"/>
      <c r="Y16" s="225"/>
      <c r="Z16" s="225"/>
      <c r="AA16" s="44"/>
      <c r="AB16" s="44"/>
      <c r="AC16" s="44"/>
      <c r="AD16" s="44"/>
      <c r="AE16" s="34"/>
      <c r="AF16" s="34"/>
    </row>
    <row r="17" spans="2:32" ht="15" customHeight="1" x14ac:dyDescent="0.2">
      <c r="B17" s="204"/>
      <c r="C17" s="234"/>
      <c r="D17" s="234"/>
      <c r="E17" s="3"/>
      <c r="F17" s="234"/>
      <c r="G17" s="3"/>
      <c r="H17" s="234"/>
      <c r="I17" s="234"/>
      <c r="J17" s="234"/>
      <c r="K17" s="205"/>
      <c r="L17" s="224"/>
      <c r="M17" s="44"/>
      <c r="N17" s="44"/>
      <c r="O17" s="44"/>
      <c r="P17" s="44"/>
      <c r="Q17" s="44"/>
      <c r="R17" s="44"/>
      <c r="S17" s="44"/>
      <c r="T17" s="4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</row>
    <row r="18" spans="2:32" ht="15" customHeight="1" x14ac:dyDescent="0.2">
      <c r="B18" s="204"/>
      <c r="C18" s="234"/>
      <c r="D18" s="234"/>
      <c r="E18" s="3"/>
      <c r="F18" s="261" t="s">
        <v>388</v>
      </c>
      <c r="G18" s="3"/>
      <c r="H18" s="374"/>
      <c r="I18" s="374"/>
      <c r="J18" s="374"/>
      <c r="K18" s="205"/>
      <c r="L18" s="137"/>
      <c r="M18" s="137"/>
      <c r="N18" s="137"/>
    </row>
    <row r="19" spans="2:32" ht="6" customHeight="1" x14ac:dyDescent="0.2">
      <c r="B19" s="204"/>
      <c r="C19" s="234"/>
      <c r="D19" s="234"/>
      <c r="E19" s="3"/>
      <c r="F19" s="234"/>
      <c r="G19" s="3"/>
      <c r="H19" s="234"/>
      <c r="I19" s="234"/>
      <c r="J19" s="234"/>
      <c r="K19" s="205"/>
      <c r="L19" s="137"/>
      <c r="M19" s="137"/>
      <c r="N19" s="137"/>
    </row>
    <row r="20" spans="2:32" ht="12.75" x14ac:dyDescent="0.2">
      <c r="B20" s="204"/>
      <c r="C20" s="234"/>
      <c r="D20" s="234"/>
      <c r="E20" s="3"/>
      <c r="F20" s="234"/>
      <c r="G20" s="3"/>
      <c r="H20" s="234"/>
      <c r="I20" s="234"/>
      <c r="J20" s="234"/>
      <c r="K20" s="205"/>
      <c r="L20" s="137"/>
      <c r="M20" s="137"/>
      <c r="N20" s="137"/>
    </row>
    <row r="21" spans="2:32" ht="14.25" customHeight="1" x14ac:dyDescent="0.2">
      <c r="B21" s="206"/>
      <c r="C21" s="276"/>
      <c r="D21" s="276"/>
      <c r="E21" s="267"/>
      <c r="F21" s="276"/>
      <c r="G21" s="267"/>
      <c r="H21" s="276"/>
      <c r="I21" s="276"/>
      <c r="J21" s="276"/>
      <c r="K21" s="208"/>
      <c r="L21" s="137"/>
      <c r="M21" s="137"/>
      <c r="N21" s="137"/>
    </row>
    <row r="22" spans="2:32" ht="12.75" x14ac:dyDescent="0.2">
      <c r="C22" s="234"/>
      <c r="D22" s="234"/>
      <c r="F22" s="234"/>
      <c r="H22" s="234"/>
      <c r="I22" s="234"/>
      <c r="J22" s="234"/>
      <c r="L22" s="137"/>
      <c r="M22" s="137"/>
      <c r="N22" s="137"/>
    </row>
    <row r="23" spans="2:32" ht="19.899999999999999" customHeight="1" x14ac:dyDescent="0.2">
      <c r="B23" s="284" t="str">
        <f>'Beneficios Utilizados'!B27</f>
        <v xml:space="preserve">Projeto Nº:  Promotor: </v>
      </c>
      <c r="C23" s="282"/>
      <c r="D23" s="282"/>
      <c r="E23" s="271"/>
      <c r="F23" s="282"/>
      <c r="G23" s="271"/>
      <c r="H23" s="282"/>
      <c r="I23" s="282"/>
      <c r="J23" s="282"/>
      <c r="K23" s="278"/>
    </row>
    <row r="24" spans="2:32" ht="12.75" customHeight="1" x14ac:dyDescent="0.2">
      <c r="C24" s="234"/>
      <c r="D24" s="234"/>
      <c r="F24" s="234"/>
      <c r="H24" s="234"/>
      <c r="I24" s="234"/>
      <c r="J24" s="234"/>
    </row>
    <row r="25" spans="2:32" ht="15" customHeight="1" x14ac:dyDescent="0.2">
      <c r="C25" s="234"/>
      <c r="D25" s="234"/>
      <c r="F25" s="234"/>
      <c r="H25" s="234"/>
      <c r="I25" s="234"/>
      <c r="J25" s="234"/>
    </row>
    <row r="26" spans="2:32" ht="15" customHeight="1" x14ac:dyDescent="0.2">
      <c r="C26" s="234"/>
      <c r="D26" s="234"/>
      <c r="F26" s="234"/>
      <c r="H26" s="234"/>
      <c r="I26" s="234"/>
      <c r="J26" s="234"/>
    </row>
    <row r="27" spans="2:32" ht="12.75" x14ac:dyDescent="0.2">
      <c r="C27" s="234"/>
      <c r="D27" s="234"/>
      <c r="F27" s="234"/>
      <c r="H27" s="234"/>
      <c r="I27" s="234"/>
      <c r="J27" s="234"/>
    </row>
    <row r="28" spans="2:32" ht="15" customHeight="1" x14ac:dyDescent="0.2">
      <c r="C28" s="234"/>
      <c r="D28" s="234"/>
      <c r="F28" s="234"/>
      <c r="H28" s="234"/>
      <c r="I28" s="234"/>
      <c r="J28" s="234"/>
    </row>
    <row r="29" spans="2:32" ht="6" customHeight="1" x14ac:dyDescent="0.2">
      <c r="C29" s="234"/>
      <c r="D29" s="234"/>
      <c r="F29" s="234"/>
      <c r="H29" s="234"/>
      <c r="I29" s="234"/>
      <c r="J29" s="234"/>
    </row>
    <row r="30" spans="2:32" ht="12.75" x14ac:dyDescent="0.2">
      <c r="C30" s="234"/>
      <c r="D30" s="234"/>
      <c r="F30" s="234"/>
      <c r="H30" s="234"/>
      <c r="I30" s="234"/>
      <c r="J30" s="234"/>
    </row>
    <row r="31" spans="2:32" ht="6" customHeight="1" x14ac:dyDescent="0.2">
      <c r="C31" s="234"/>
      <c r="D31" s="234"/>
      <c r="F31" s="234"/>
      <c r="H31" s="234"/>
      <c r="I31" s="234"/>
      <c r="J31" s="234"/>
    </row>
    <row r="32" spans="2:32" ht="15" customHeight="1" x14ac:dyDescent="0.2">
      <c r="C32" s="234"/>
      <c r="D32" s="234"/>
      <c r="F32" s="234"/>
      <c r="H32" s="234"/>
      <c r="I32" s="234"/>
      <c r="J32" s="234"/>
    </row>
    <row r="33" spans="3:10" ht="15.75" customHeight="1" x14ac:dyDescent="0.2">
      <c r="C33" s="234"/>
      <c r="D33" s="234"/>
      <c r="F33" s="234"/>
      <c r="H33" s="234"/>
      <c r="I33" s="234"/>
      <c r="J33" s="234"/>
    </row>
    <row r="34" spans="3:10" ht="13.5" customHeight="1" x14ac:dyDescent="0.2">
      <c r="C34" s="234"/>
      <c r="D34" s="234"/>
      <c r="F34" s="234"/>
      <c r="H34" s="234"/>
      <c r="I34" s="234"/>
      <c r="J34" s="234"/>
    </row>
    <row r="35" spans="3:10" ht="13.5" customHeight="1" x14ac:dyDescent="0.2">
      <c r="C35" s="234"/>
      <c r="D35" s="234"/>
      <c r="F35" s="234"/>
      <c r="H35" s="234"/>
      <c r="I35" s="234"/>
      <c r="J35" s="234"/>
    </row>
    <row r="36" spans="3:10" ht="13.5" customHeight="1" x14ac:dyDescent="0.2">
      <c r="C36" s="234"/>
      <c r="D36" s="234"/>
      <c r="F36" s="234"/>
      <c r="H36" s="234"/>
      <c r="I36" s="234"/>
      <c r="J36" s="234"/>
    </row>
    <row r="37" spans="3:10" ht="13.5" customHeight="1" x14ac:dyDescent="0.2">
      <c r="C37" s="234"/>
      <c r="D37" s="234"/>
      <c r="F37" s="234"/>
      <c r="H37" s="234"/>
      <c r="I37" s="234"/>
      <c r="J37" s="234"/>
    </row>
    <row r="38" spans="3:10" ht="13.5" customHeight="1" x14ac:dyDescent="0.2">
      <c r="C38" s="234"/>
      <c r="D38" s="234"/>
      <c r="F38" s="234"/>
      <c r="H38" s="234"/>
      <c r="I38" s="234"/>
      <c r="J38" s="234"/>
    </row>
    <row r="39" spans="3:10" ht="13.5" customHeight="1" x14ac:dyDescent="0.2">
      <c r="C39" s="234"/>
      <c r="D39" s="234"/>
      <c r="F39" s="234"/>
      <c r="H39" s="234"/>
      <c r="I39" s="234"/>
      <c r="J39" s="234"/>
    </row>
    <row r="40" spans="3:10" ht="12.75" x14ac:dyDescent="0.2">
      <c r="C40" s="234"/>
      <c r="D40" s="234"/>
      <c r="F40" s="234"/>
      <c r="H40" s="234"/>
      <c r="I40" s="234"/>
      <c r="J40" s="234"/>
    </row>
    <row r="41" spans="3:10" ht="12.75" x14ac:dyDescent="0.2">
      <c r="C41" s="234"/>
      <c r="D41" s="234"/>
      <c r="F41" s="234"/>
      <c r="H41" s="234"/>
      <c r="I41" s="234"/>
      <c r="J41" s="234"/>
    </row>
    <row r="42" spans="3:10" ht="12.75" x14ac:dyDescent="0.2">
      <c r="C42" s="234"/>
      <c r="D42" s="234"/>
      <c r="F42" s="234"/>
      <c r="H42" s="234"/>
      <c r="I42" s="234"/>
      <c r="J42" s="234"/>
    </row>
    <row r="43" spans="3:10" ht="12.75" x14ac:dyDescent="0.2">
      <c r="C43" s="234"/>
      <c r="D43" s="234"/>
      <c r="F43" s="234"/>
      <c r="H43" s="234"/>
      <c r="I43" s="234"/>
      <c r="J43" s="234"/>
    </row>
    <row r="44" spans="3:10" ht="12" customHeight="1" x14ac:dyDescent="0.2">
      <c r="C44" s="234"/>
      <c r="D44" s="234"/>
      <c r="F44" s="234"/>
      <c r="H44" s="234"/>
      <c r="I44" s="234"/>
      <c r="J44" s="234"/>
    </row>
    <row r="45" spans="3:10" ht="12.75" x14ac:dyDescent="0.2">
      <c r="C45" s="234"/>
      <c r="D45" s="234"/>
      <c r="F45" s="234"/>
      <c r="H45" s="234"/>
      <c r="I45" s="234"/>
      <c r="J45" s="234"/>
    </row>
    <row r="46" spans="3:10" ht="12.75" x14ac:dyDescent="0.2">
      <c r="C46" s="234"/>
      <c r="D46" s="234"/>
      <c r="F46" s="234"/>
      <c r="H46" s="234"/>
      <c r="I46" s="234"/>
      <c r="J46" s="234"/>
    </row>
    <row r="47" spans="3:10" ht="12.75" x14ac:dyDescent="0.2">
      <c r="C47" s="234"/>
      <c r="D47" s="234"/>
      <c r="F47" s="234"/>
      <c r="H47" s="234"/>
      <c r="I47" s="234"/>
      <c r="J47" s="234"/>
    </row>
    <row r="48" spans="3:10" ht="13.5" customHeight="1" x14ac:dyDescent="0.2">
      <c r="C48" s="234"/>
      <c r="D48" s="234"/>
      <c r="F48" s="234"/>
      <c r="H48" s="234"/>
      <c r="I48" s="234"/>
      <c r="J48" s="234"/>
    </row>
    <row r="49" spans="3:10" ht="12.75" x14ac:dyDescent="0.2">
      <c r="C49" s="234"/>
      <c r="D49" s="234"/>
      <c r="F49" s="234"/>
      <c r="H49" s="234"/>
      <c r="I49" s="234"/>
      <c r="J49" s="234"/>
    </row>
    <row r="50" spans="3:10" ht="12.75" x14ac:dyDescent="0.2">
      <c r="C50" s="234"/>
      <c r="D50" s="234"/>
      <c r="F50" s="234"/>
      <c r="H50" s="234"/>
      <c r="I50" s="234"/>
      <c r="J50" s="234"/>
    </row>
    <row r="51" spans="3:10" ht="12.75" x14ac:dyDescent="0.2">
      <c r="C51" s="234"/>
      <c r="D51" s="234"/>
      <c r="F51" s="234"/>
      <c r="H51" s="234"/>
      <c r="I51" s="234"/>
      <c r="J51" s="234"/>
    </row>
    <row r="52" spans="3:10" ht="12.75" x14ac:dyDescent="0.2">
      <c r="C52" s="234"/>
      <c r="D52" s="234"/>
      <c r="F52" s="234"/>
      <c r="H52" s="234"/>
      <c r="I52" s="234"/>
      <c r="J52" s="234"/>
    </row>
    <row r="53" spans="3:10" ht="12.75" x14ac:dyDescent="0.2">
      <c r="C53" s="234"/>
      <c r="D53" s="234"/>
      <c r="F53" s="234"/>
      <c r="H53" s="234"/>
      <c r="I53" s="234"/>
      <c r="J53" s="234"/>
    </row>
    <row r="54" spans="3:10" ht="12.75" x14ac:dyDescent="0.2"/>
    <row r="55" spans="3:10" ht="12.75" x14ac:dyDescent="0.2"/>
    <row r="56" spans="3:10" ht="12.75" x14ac:dyDescent="0.2"/>
    <row r="57" spans="3:10" ht="13.15" customHeight="1" x14ac:dyDescent="0.2"/>
    <row r="58" spans="3:10" ht="13.15" customHeight="1" x14ac:dyDescent="0.2"/>
    <row r="59" spans="3:10" ht="13.15" customHeight="1" x14ac:dyDescent="0.2"/>
    <row r="60" spans="3:10" ht="13.15" customHeight="1" x14ac:dyDescent="0.2"/>
    <row r="61" spans="3:10" ht="13.15" customHeight="1" x14ac:dyDescent="0.2"/>
    <row r="62" spans="3:10" ht="13.15" customHeight="1" x14ac:dyDescent="0.2"/>
    <row r="63" spans="3:10" ht="13.15" customHeight="1" x14ac:dyDescent="0.2"/>
    <row r="64" spans="3:10" ht="13.15" customHeight="1" x14ac:dyDescent="0.2"/>
    <row r="65" ht="13.15" customHeight="1" x14ac:dyDescent="0.2"/>
    <row r="66" ht="13.15" customHeight="1" x14ac:dyDescent="0.2"/>
    <row r="67" ht="13.15" customHeight="1" x14ac:dyDescent="0.2"/>
    <row r="68" ht="13.15" customHeight="1" x14ac:dyDescent="0.2"/>
    <row r="69" ht="13.15" customHeight="1" x14ac:dyDescent="0.2"/>
    <row r="70" ht="13.15" customHeight="1" x14ac:dyDescent="0.2"/>
    <row r="71" ht="13.15" customHeight="1" x14ac:dyDescent="0.2"/>
    <row r="72" ht="13.15" customHeight="1" x14ac:dyDescent="0.2"/>
    <row r="73" ht="13.15" customHeight="1" x14ac:dyDescent="0.2"/>
    <row r="74" ht="13.15" customHeight="1" x14ac:dyDescent="0.2"/>
    <row r="75" ht="13.15" customHeight="1" x14ac:dyDescent="0.2"/>
    <row r="76" ht="13.15" customHeight="1" x14ac:dyDescent="0.2"/>
    <row r="77" ht="13.15" customHeight="1" x14ac:dyDescent="0.2"/>
    <row r="78" ht="13.15" customHeight="1" x14ac:dyDescent="0.2"/>
    <row r="79" ht="13.15" customHeight="1" x14ac:dyDescent="0.2"/>
    <row r="80" ht="13.15" customHeight="1" x14ac:dyDescent="0.2"/>
    <row r="81" ht="13.15" customHeight="1" x14ac:dyDescent="0.2"/>
    <row r="82" ht="13.15" customHeight="1" x14ac:dyDescent="0.2"/>
    <row r="83" ht="13.15" customHeight="1" x14ac:dyDescent="0.2"/>
    <row r="84" ht="13.15" customHeight="1" x14ac:dyDescent="0.2"/>
    <row r="85" ht="13.15" customHeight="1" x14ac:dyDescent="0.2"/>
  </sheetData>
  <mergeCells count="5">
    <mergeCell ref="B3:K3"/>
    <mergeCell ref="W8:Z8"/>
    <mergeCell ref="H11:J11"/>
    <mergeCell ref="C11:D12"/>
    <mergeCell ref="F11:F12"/>
  </mergeCells>
  <printOptions horizontalCentered="1"/>
  <pageMargins left="0.55118110236220474" right="0.31496062992125984" top="0.98425196850393704" bottom="0.98425196850393704" header="0.51181102362204722" footer="0.51181102362204722"/>
  <pageSetup paperSize="9" orientation="portrait" cellComments="atEnd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olha3">
    <pageSetUpPr fitToPage="1"/>
  </sheetPr>
  <dimension ref="A1:BK82"/>
  <sheetViews>
    <sheetView showGridLines="0" zoomScaleNormal="100" zoomScaleSheetLayoutView="90" workbookViewId="0">
      <selection activeCell="AG11" sqref="AG11"/>
    </sheetView>
  </sheetViews>
  <sheetFormatPr defaultColWidth="0" defaultRowHeight="12.75" zeroHeight="1" x14ac:dyDescent="0.2"/>
  <cols>
    <col min="1" max="1" width="1.7109375" style="136" customWidth="1"/>
    <col min="2" max="4" width="2.85546875" style="136" customWidth="1"/>
    <col min="5" max="5" width="3.5703125" style="136" customWidth="1"/>
    <col min="6" max="26" width="2.85546875" style="136" customWidth="1"/>
    <col min="27" max="27" width="2.42578125" style="136" customWidth="1"/>
    <col min="28" max="39" width="2.85546875" style="136" customWidth="1"/>
    <col min="40" max="40" width="6" style="136" customWidth="1"/>
    <col min="41" max="63" width="0" style="136" hidden="1" customWidth="1"/>
    <col min="64" max="16384" width="9.140625" style="136" hidden="1"/>
  </cols>
  <sheetData>
    <row r="1" spans="2:63" x14ac:dyDescent="0.2"/>
    <row r="2" spans="2:63" x14ac:dyDescent="0.2"/>
    <row r="3" spans="2:63" x14ac:dyDescent="0.2">
      <c r="B3" s="201"/>
      <c r="C3" s="202"/>
      <c r="D3" s="202"/>
      <c r="E3" s="202"/>
      <c r="F3" s="202"/>
      <c r="G3" s="202"/>
      <c r="H3" s="202"/>
      <c r="I3" s="202"/>
      <c r="J3" s="202"/>
      <c r="K3" s="203"/>
      <c r="L3" s="201"/>
      <c r="M3" s="202"/>
      <c r="N3" s="202"/>
      <c r="O3" s="202"/>
      <c r="P3" s="202"/>
      <c r="Q3" s="202"/>
      <c r="R3" s="202"/>
      <c r="S3" s="202"/>
      <c r="T3" s="202"/>
      <c r="U3" s="202"/>
      <c r="V3" s="202"/>
      <c r="W3" s="202"/>
      <c r="X3" s="202"/>
      <c r="Y3" s="202"/>
      <c r="Z3" s="202"/>
      <c r="AA3" s="202"/>
      <c r="AB3" s="202"/>
      <c r="AC3" s="202"/>
      <c r="AD3" s="202"/>
      <c r="AE3" s="202"/>
      <c r="AF3" s="202"/>
      <c r="AG3" s="202"/>
      <c r="AH3" s="202"/>
      <c r="AI3" s="202"/>
      <c r="AJ3" s="202"/>
      <c r="AK3" s="202"/>
      <c r="AL3" s="202"/>
      <c r="AM3" s="203"/>
    </row>
    <row r="4" spans="2:63" ht="20.25" x14ac:dyDescent="0.3">
      <c r="B4" s="204"/>
      <c r="C4" s="34"/>
      <c r="D4" s="34"/>
      <c r="E4" s="34"/>
      <c r="F4" s="34"/>
      <c r="G4" s="34"/>
      <c r="H4" s="34"/>
      <c r="I4" s="34"/>
      <c r="J4" s="34"/>
      <c r="K4" s="205"/>
      <c r="L4" s="299" t="str">
        <f>Dados!L4:U4</f>
        <v>BENEFÍCIOS FISCAIS</v>
      </c>
      <c r="M4" s="300"/>
      <c r="N4" s="300"/>
      <c r="O4" s="300"/>
      <c r="P4" s="300"/>
      <c r="Q4" s="300"/>
      <c r="R4" s="300"/>
      <c r="S4" s="300"/>
      <c r="T4" s="300"/>
      <c r="U4" s="300"/>
      <c r="V4" s="300"/>
      <c r="W4" s="300"/>
      <c r="X4" s="300"/>
      <c r="Y4" s="300"/>
      <c r="Z4" s="300"/>
      <c r="AA4" s="300"/>
      <c r="AB4" s="300"/>
      <c r="AC4" s="300"/>
      <c r="AD4" s="300"/>
      <c r="AE4" s="300"/>
      <c r="AF4" s="300"/>
      <c r="AG4" s="300"/>
      <c r="AH4" s="300"/>
      <c r="AI4" s="300"/>
      <c r="AJ4" s="300"/>
      <c r="AK4" s="300"/>
      <c r="AL4" s="300"/>
      <c r="AM4" s="301"/>
    </row>
    <row r="5" spans="2:63" x14ac:dyDescent="0.2">
      <c r="B5" s="204"/>
      <c r="C5" s="34"/>
      <c r="D5" s="34"/>
      <c r="E5" s="34"/>
      <c r="F5" s="34"/>
      <c r="G5" s="34"/>
      <c r="H5" s="34"/>
      <c r="I5" s="34"/>
      <c r="J5" s="34"/>
      <c r="K5" s="205"/>
      <c r="L5" s="206"/>
      <c r="M5" s="207"/>
      <c r="N5" s="207"/>
      <c r="O5" s="207"/>
      <c r="P5" s="207"/>
      <c r="Q5" s="207"/>
      <c r="R5" s="207"/>
      <c r="S5" s="207"/>
      <c r="T5" s="207"/>
      <c r="U5" s="207"/>
      <c r="V5" s="207"/>
      <c r="W5" s="207"/>
      <c r="X5" s="207"/>
      <c r="Y5" s="207"/>
      <c r="Z5" s="207"/>
      <c r="AA5" s="207"/>
      <c r="AB5" s="207"/>
      <c r="AC5" s="207"/>
      <c r="AD5" s="207"/>
      <c r="AE5" s="207"/>
      <c r="AF5" s="207"/>
      <c r="AG5" s="207"/>
      <c r="AH5" s="207"/>
      <c r="AI5" s="207"/>
      <c r="AJ5" s="207"/>
      <c r="AK5" s="207"/>
      <c r="AL5" s="207"/>
      <c r="AM5" s="208"/>
    </row>
    <row r="6" spans="2:63" x14ac:dyDescent="0.2">
      <c r="B6" s="204"/>
      <c r="C6" s="34"/>
      <c r="D6" s="34"/>
      <c r="E6" s="34"/>
      <c r="F6" s="34"/>
      <c r="G6" s="34"/>
      <c r="H6" s="34"/>
      <c r="I6" s="34"/>
      <c r="J6" s="34"/>
      <c r="K6" s="205"/>
      <c r="L6" s="302" t="str">
        <f>Dados!L6</f>
        <v xml:space="preserve">Acompanhamento do Contrato Fiscal de Investimento </v>
      </c>
      <c r="M6" s="303"/>
      <c r="N6" s="303"/>
      <c r="O6" s="303"/>
      <c r="P6" s="303"/>
      <c r="Q6" s="303"/>
      <c r="R6" s="303"/>
      <c r="S6" s="303"/>
      <c r="T6" s="303"/>
      <c r="U6" s="303"/>
      <c r="V6" s="303"/>
      <c r="W6" s="303"/>
      <c r="X6" s="303"/>
      <c r="Y6" s="303"/>
      <c r="Z6" s="303"/>
      <c r="AA6" s="303"/>
      <c r="AB6" s="303"/>
      <c r="AC6" s="303"/>
      <c r="AD6" s="303"/>
      <c r="AE6" s="303"/>
      <c r="AF6" s="303"/>
      <c r="AG6" s="303"/>
      <c r="AH6" s="303"/>
      <c r="AI6" s="303"/>
      <c r="AJ6" s="303"/>
      <c r="AK6" s="303"/>
      <c r="AL6" s="303"/>
      <c r="AM6" s="304"/>
    </row>
    <row r="7" spans="2:63" x14ac:dyDescent="0.2">
      <c r="B7" s="204"/>
      <c r="C7" s="34"/>
      <c r="D7" s="34"/>
      <c r="E7" s="34"/>
      <c r="F7" s="34"/>
      <c r="G7" s="34"/>
      <c r="H7" s="34"/>
      <c r="I7" s="34"/>
      <c r="J7" s="34"/>
      <c r="K7" s="205"/>
      <c r="L7" s="305" t="s">
        <v>103</v>
      </c>
      <c r="M7" s="306"/>
      <c r="N7" s="306"/>
      <c r="O7" s="306"/>
      <c r="P7" s="306"/>
      <c r="Q7" s="306"/>
      <c r="R7" s="306"/>
      <c r="S7" s="306"/>
      <c r="T7" s="306"/>
      <c r="U7" s="306"/>
      <c r="V7" s="306"/>
      <c r="W7" s="306"/>
      <c r="X7" s="306"/>
      <c r="Y7" s="306"/>
      <c r="Z7" s="306"/>
      <c r="AA7" s="306"/>
      <c r="AB7" s="306"/>
      <c r="AC7" s="306"/>
      <c r="AD7" s="306"/>
      <c r="AE7" s="306"/>
      <c r="AF7" s="306"/>
      <c r="AG7" s="306"/>
      <c r="AH7" s="306"/>
      <c r="AI7" s="306"/>
      <c r="AJ7" s="306"/>
      <c r="AK7" s="306"/>
      <c r="AL7" s="306"/>
      <c r="AM7" s="307"/>
    </row>
    <row r="8" spans="2:63" ht="6.75" customHeight="1" x14ac:dyDescent="0.2">
      <c r="B8" s="204"/>
      <c r="C8" s="34"/>
      <c r="D8" s="34"/>
      <c r="E8" s="34"/>
      <c r="F8" s="34"/>
      <c r="G8" s="34"/>
      <c r="H8" s="34"/>
      <c r="I8" s="34"/>
      <c r="J8" s="34"/>
      <c r="K8" s="205"/>
      <c r="L8" s="305"/>
      <c r="M8" s="306"/>
      <c r="N8" s="306"/>
      <c r="O8" s="306"/>
      <c r="P8" s="306"/>
      <c r="Q8" s="306"/>
      <c r="R8" s="306"/>
      <c r="S8" s="306"/>
      <c r="T8" s="306"/>
      <c r="U8" s="306"/>
      <c r="V8" s="306"/>
      <c r="W8" s="306"/>
      <c r="X8" s="306"/>
      <c r="Y8" s="306"/>
      <c r="Z8" s="306"/>
      <c r="AA8" s="306"/>
      <c r="AB8" s="306"/>
      <c r="AC8" s="306"/>
      <c r="AD8" s="306"/>
      <c r="AE8" s="306"/>
      <c r="AF8" s="306"/>
      <c r="AG8" s="306"/>
      <c r="AH8" s="306"/>
      <c r="AI8" s="306"/>
      <c r="AJ8" s="306"/>
      <c r="AK8" s="306"/>
      <c r="AL8" s="306"/>
      <c r="AM8" s="307"/>
    </row>
    <row r="9" spans="2:63" x14ac:dyDescent="0.2">
      <c r="B9" s="204"/>
      <c r="C9" s="34"/>
      <c r="D9" s="34"/>
      <c r="E9" s="34"/>
      <c r="F9" s="34"/>
      <c r="G9" s="34"/>
      <c r="H9" s="34"/>
      <c r="I9" s="34"/>
      <c r="J9" s="34"/>
      <c r="K9" s="205"/>
      <c r="L9" s="305"/>
      <c r="M9" s="306"/>
      <c r="N9" s="306"/>
      <c r="O9" s="306"/>
      <c r="P9" s="306"/>
      <c r="Q9" s="306"/>
      <c r="R9" s="306"/>
      <c r="S9" s="306"/>
      <c r="T9" s="306"/>
      <c r="U9" s="306"/>
      <c r="V9" s="306"/>
      <c r="W9" s="306"/>
      <c r="X9" s="306"/>
      <c r="Y9" s="306"/>
      <c r="Z9" s="306"/>
      <c r="AA9" s="306"/>
      <c r="AB9" s="306"/>
      <c r="AC9" s="306"/>
      <c r="AD9" s="306"/>
      <c r="AE9" s="306"/>
      <c r="AF9" s="306"/>
      <c r="AG9" s="306"/>
      <c r="AH9" s="306"/>
      <c r="AI9" s="306"/>
      <c r="AJ9" s="306"/>
      <c r="AK9" s="306"/>
      <c r="AL9" s="306"/>
      <c r="AM9" s="307"/>
    </row>
    <row r="10" spans="2:63" x14ac:dyDescent="0.2">
      <c r="B10" s="206"/>
      <c r="C10" s="207"/>
      <c r="D10" s="207"/>
      <c r="E10" s="207"/>
      <c r="F10" s="207"/>
      <c r="G10" s="207"/>
      <c r="H10" s="207"/>
      <c r="I10" s="207"/>
      <c r="J10" s="207"/>
      <c r="K10" s="208"/>
      <c r="L10" s="308"/>
      <c r="M10" s="309"/>
      <c r="N10" s="309"/>
      <c r="O10" s="309"/>
      <c r="P10" s="309"/>
      <c r="Q10" s="309"/>
      <c r="R10" s="309"/>
      <c r="S10" s="309"/>
      <c r="T10" s="309"/>
      <c r="U10" s="309"/>
      <c r="V10" s="309"/>
      <c r="W10" s="309"/>
      <c r="X10" s="309"/>
      <c r="Y10" s="309"/>
      <c r="Z10" s="309"/>
      <c r="AA10" s="309"/>
      <c r="AB10" s="309"/>
      <c r="AC10" s="309"/>
      <c r="AD10" s="309"/>
      <c r="AE10" s="309"/>
      <c r="AF10" s="309"/>
      <c r="AG10" s="309"/>
      <c r="AH10" s="309"/>
      <c r="AI10" s="309"/>
      <c r="AJ10" s="309"/>
      <c r="AK10" s="309"/>
      <c r="AL10" s="309"/>
      <c r="AM10" s="310"/>
    </row>
    <row r="11" spans="2:63" ht="18.75" customHeight="1" x14ac:dyDescent="0.2"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  <c r="AH11" s="34"/>
      <c r="AI11" s="34"/>
      <c r="AJ11" s="34"/>
      <c r="AK11" s="34"/>
      <c r="AL11" s="34"/>
      <c r="AM11" s="34"/>
      <c r="AN11" s="34"/>
      <c r="AO11" s="34"/>
      <c r="AP11" s="34"/>
      <c r="AQ11" s="34"/>
      <c r="AR11" s="34"/>
      <c r="AS11" s="34"/>
      <c r="AT11" s="34"/>
      <c r="AU11" s="34"/>
      <c r="AV11" s="34"/>
      <c r="AW11" s="34"/>
      <c r="AX11" s="34"/>
      <c r="AY11" s="34"/>
      <c r="AZ11" s="34"/>
      <c r="BA11" s="34"/>
      <c r="BB11" s="34"/>
      <c r="BC11" s="34"/>
      <c r="BD11" s="34"/>
      <c r="BE11" s="34"/>
      <c r="BF11" s="34"/>
      <c r="BG11" s="34"/>
      <c r="BH11" s="34"/>
      <c r="BI11" s="34"/>
      <c r="BJ11" s="34"/>
      <c r="BK11" s="34"/>
    </row>
    <row r="12" spans="2:63" ht="15" x14ac:dyDescent="0.2">
      <c r="B12" s="328" t="s">
        <v>399</v>
      </c>
      <c r="C12" s="328"/>
      <c r="D12" s="328"/>
      <c r="E12" s="328"/>
      <c r="F12" s="328"/>
      <c r="G12" s="328"/>
      <c r="H12" s="328"/>
      <c r="I12" s="328"/>
      <c r="J12" s="328"/>
      <c r="K12" s="328"/>
      <c r="L12" s="328"/>
      <c r="M12" s="328"/>
      <c r="N12" s="328"/>
      <c r="O12" s="328"/>
      <c r="P12" s="328"/>
      <c r="Q12" s="328"/>
      <c r="R12" s="328"/>
      <c r="S12" s="328"/>
      <c r="T12" s="328"/>
      <c r="U12" s="328"/>
      <c r="V12" s="328"/>
      <c r="W12" s="328"/>
      <c r="X12" s="328"/>
      <c r="Y12" s="328"/>
      <c r="Z12" s="328"/>
      <c r="AA12" s="328"/>
      <c r="AB12" s="328"/>
      <c r="AC12" s="34"/>
      <c r="AD12" s="34"/>
      <c r="AE12" s="34"/>
      <c r="AF12" s="34"/>
      <c r="AG12" s="34"/>
      <c r="AH12" s="34"/>
      <c r="AI12" s="34"/>
      <c r="AJ12" s="34"/>
      <c r="AK12" s="34"/>
      <c r="AL12" s="34"/>
      <c r="AM12" s="34"/>
      <c r="AN12" s="34"/>
      <c r="AO12" s="223"/>
      <c r="AP12" s="224"/>
      <c r="AQ12" s="224"/>
      <c r="AR12" s="44"/>
      <c r="AS12" s="224"/>
      <c r="AT12" s="44"/>
      <c r="AU12" s="225"/>
      <c r="AV12" s="224"/>
      <c r="AW12" s="226"/>
      <c r="AX12" s="227"/>
      <c r="AY12" s="228"/>
      <c r="AZ12" s="44"/>
      <c r="BA12" s="44"/>
      <c r="BB12" s="44"/>
      <c r="BC12" s="229"/>
      <c r="BD12" s="44"/>
      <c r="BE12" s="230"/>
      <c r="BF12" s="44"/>
      <c r="BG12" s="44"/>
      <c r="BH12" s="44"/>
      <c r="BI12" s="44"/>
      <c r="BJ12" s="34"/>
      <c r="BK12" s="34"/>
    </row>
    <row r="13" spans="2:63" ht="3" customHeight="1" x14ac:dyDescent="0.2">
      <c r="B13" s="328"/>
      <c r="C13" s="328"/>
      <c r="D13" s="328"/>
      <c r="E13" s="328"/>
      <c r="F13" s="328"/>
      <c r="G13" s="328"/>
      <c r="H13" s="328"/>
      <c r="I13" s="328"/>
      <c r="J13" s="328"/>
      <c r="K13" s="328"/>
      <c r="L13" s="328"/>
      <c r="M13" s="328"/>
      <c r="N13" s="328"/>
      <c r="O13" s="328"/>
      <c r="P13" s="328"/>
      <c r="Q13" s="328"/>
      <c r="R13" s="328"/>
      <c r="S13" s="328"/>
      <c r="T13" s="328"/>
      <c r="U13" s="328"/>
      <c r="V13" s="328"/>
      <c r="W13" s="328"/>
      <c r="X13" s="328"/>
      <c r="Y13" s="328"/>
      <c r="Z13" s="328"/>
      <c r="AA13" s="328"/>
      <c r="AB13" s="328"/>
      <c r="AC13" s="34"/>
      <c r="AD13" s="34"/>
      <c r="AE13" s="34"/>
      <c r="AF13" s="34"/>
      <c r="AG13" s="34"/>
      <c r="AH13" s="34"/>
      <c r="AI13" s="34"/>
      <c r="AJ13" s="34"/>
      <c r="AK13" s="34"/>
      <c r="AL13" s="34"/>
      <c r="AM13" s="34"/>
      <c r="AN13" s="34"/>
      <c r="AO13" s="231"/>
      <c r="AP13" s="232"/>
      <c r="AQ13" s="232"/>
      <c r="AR13" s="232"/>
      <c r="AS13" s="232"/>
      <c r="AT13" s="232"/>
      <c r="AU13" s="232"/>
      <c r="AV13" s="221"/>
      <c r="AW13" s="228"/>
      <c r="AX13" s="233"/>
      <c r="AY13" s="34"/>
      <c r="AZ13" s="34"/>
      <c r="BA13" s="34"/>
      <c r="BB13" s="314"/>
      <c r="BC13" s="314"/>
      <c r="BD13" s="314"/>
      <c r="BE13" s="314"/>
      <c r="BF13" s="34"/>
      <c r="BG13" s="34"/>
      <c r="BH13" s="34"/>
      <c r="BI13" s="34"/>
      <c r="BJ13" s="34"/>
      <c r="BK13" s="34"/>
    </row>
    <row r="14" spans="2:63" x14ac:dyDescent="0.2">
      <c r="B14" s="234"/>
      <c r="C14" s="234"/>
      <c r="D14" s="234"/>
      <c r="E14" s="234"/>
      <c r="F14" s="234"/>
      <c r="G14" s="234"/>
      <c r="H14" s="234"/>
      <c r="I14" s="234"/>
      <c r="J14" s="234"/>
      <c r="K14" s="234"/>
      <c r="L14" s="234"/>
      <c r="M14" s="234"/>
      <c r="N14" s="234"/>
      <c r="O14" s="234"/>
      <c r="P14" s="234"/>
      <c r="Q14" s="234"/>
      <c r="R14" s="234"/>
      <c r="S14" s="234"/>
      <c r="T14" s="234"/>
      <c r="U14" s="234"/>
      <c r="V14" s="234"/>
      <c r="W14" s="234"/>
      <c r="X14" s="234"/>
      <c r="Y14" s="234"/>
      <c r="Z14" s="234"/>
      <c r="AA14" s="234"/>
      <c r="AB14" s="234"/>
      <c r="AC14" s="234"/>
      <c r="AD14" s="234"/>
      <c r="AE14" s="234"/>
      <c r="AF14" s="234"/>
      <c r="AG14" s="234"/>
      <c r="AH14" s="234"/>
      <c r="AI14" s="234"/>
      <c r="AJ14" s="234"/>
      <c r="AK14" s="234"/>
      <c r="AL14" s="234"/>
      <c r="AM14" s="234"/>
      <c r="AN14" s="34"/>
      <c r="AO14" s="44"/>
      <c r="AP14" s="44"/>
      <c r="AQ14" s="44"/>
      <c r="AR14" s="44"/>
      <c r="AS14" s="44"/>
      <c r="AT14" s="44"/>
      <c r="AU14" s="44"/>
      <c r="AV14" s="44"/>
      <c r="AW14" s="44"/>
      <c r="AX14" s="44"/>
      <c r="AY14" s="44"/>
      <c r="AZ14" s="44"/>
      <c r="BA14" s="44"/>
      <c r="BB14" s="44"/>
      <c r="BC14" s="44"/>
      <c r="BD14" s="44"/>
      <c r="BE14" s="44"/>
      <c r="BF14" s="44"/>
      <c r="BG14" s="44"/>
      <c r="BH14" s="44"/>
      <c r="BI14" s="44"/>
      <c r="BJ14" s="34"/>
      <c r="BK14" s="34"/>
    </row>
    <row r="15" spans="2:63" x14ac:dyDescent="0.2">
      <c r="B15" s="234"/>
      <c r="C15" s="234"/>
      <c r="D15" s="234"/>
      <c r="E15" s="234"/>
      <c r="F15" s="234"/>
      <c r="G15" s="234"/>
      <c r="H15" s="234"/>
      <c r="I15" s="234"/>
      <c r="J15" s="234"/>
      <c r="K15" s="234"/>
      <c r="L15" s="234"/>
      <c r="M15" s="234"/>
      <c r="N15" s="234"/>
      <c r="O15" s="234"/>
      <c r="P15" s="234"/>
      <c r="Q15" s="234"/>
      <c r="R15" s="234"/>
      <c r="S15" s="234"/>
      <c r="T15" s="234"/>
      <c r="U15" s="234"/>
      <c r="V15" s="234"/>
      <c r="W15" s="234"/>
      <c r="X15" s="234"/>
      <c r="Y15" s="234"/>
      <c r="Z15" s="234"/>
      <c r="AA15" s="234"/>
      <c r="AB15" s="234"/>
      <c r="AC15" s="234"/>
      <c r="AD15" s="234"/>
      <c r="AE15" s="234"/>
      <c r="AF15" s="234"/>
      <c r="AG15" s="234"/>
      <c r="AH15" s="234"/>
      <c r="AI15" s="234"/>
      <c r="AJ15" s="234"/>
      <c r="AK15" s="234"/>
      <c r="AL15" s="234"/>
      <c r="AM15" s="234"/>
      <c r="AN15" s="34"/>
      <c r="AO15" s="235"/>
      <c r="AP15" s="224"/>
      <c r="AQ15" s="44"/>
      <c r="AR15" s="44"/>
      <c r="AS15" s="44"/>
      <c r="AT15" s="44"/>
      <c r="AU15" s="44"/>
      <c r="AV15" s="44"/>
      <c r="AW15" s="44"/>
      <c r="AX15" s="44"/>
      <c r="AY15" s="44"/>
      <c r="AZ15" s="235"/>
      <c r="BA15" s="224"/>
      <c r="BB15" s="44"/>
      <c r="BC15" s="44"/>
      <c r="BD15" s="44"/>
      <c r="BE15" s="44"/>
      <c r="BF15" s="44"/>
      <c r="BG15" s="44"/>
      <c r="BH15" s="44"/>
      <c r="BI15" s="44"/>
      <c r="BJ15" s="34"/>
      <c r="BK15" s="34"/>
    </row>
    <row r="16" spans="2:63" ht="12.75" customHeight="1" x14ac:dyDescent="0.2">
      <c r="B16" s="234"/>
      <c r="C16" s="234"/>
      <c r="D16" s="234"/>
      <c r="E16" s="234"/>
      <c r="F16" s="234"/>
      <c r="G16" s="234"/>
      <c r="H16" s="234"/>
      <c r="I16" s="234"/>
      <c r="J16" s="234"/>
      <c r="K16" s="234"/>
      <c r="L16" s="234"/>
      <c r="M16" s="234"/>
      <c r="N16" s="234"/>
      <c r="O16" s="234"/>
      <c r="P16" s="234"/>
      <c r="Q16" s="234"/>
      <c r="R16" s="234"/>
      <c r="S16" s="234"/>
      <c r="T16" s="234"/>
      <c r="U16" s="234"/>
      <c r="V16" s="234"/>
      <c r="W16" s="234"/>
      <c r="X16" s="234"/>
      <c r="Y16" s="234"/>
      <c r="Z16" s="234"/>
      <c r="AA16" s="234"/>
      <c r="AB16" s="234"/>
      <c r="AC16" s="234"/>
      <c r="AD16" s="234"/>
      <c r="AE16" s="234"/>
      <c r="AF16" s="234"/>
      <c r="AG16" s="234"/>
      <c r="AH16" s="234"/>
      <c r="AI16" s="234"/>
      <c r="AJ16" s="234"/>
      <c r="AK16" s="234"/>
      <c r="AL16" s="234"/>
      <c r="AM16" s="234"/>
      <c r="AN16" s="34"/>
      <c r="AO16" s="44"/>
      <c r="AP16" s="224"/>
      <c r="AQ16" s="44"/>
      <c r="AR16" s="44"/>
      <c r="AS16" s="44"/>
      <c r="AT16" s="44"/>
      <c r="AU16" s="44"/>
      <c r="AV16" s="44"/>
      <c r="AW16" s="44"/>
      <c r="AX16" s="44"/>
      <c r="AY16" s="44"/>
      <c r="AZ16" s="44"/>
      <c r="BA16" s="224"/>
      <c r="BB16" s="44"/>
      <c r="BC16" s="44"/>
      <c r="BD16" s="44"/>
      <c r="BE16" s="44"/>
      <c r="BF16" s="44"/>
      <c r="BG16" s="34"/>
      <c r="BH16" s="34"/>
      <c r="BI16" s="34"/>
      <c r="BJ16" s="34"/>
      <c r="BK16" s="34"/>
    </row>
    <row r="17" spans="2:63" ht="12.75" customHeight="1" x14ac:dyDescent="0.2">
      <c r="B17" s="234"/>
      <c r="C17" s="234"/>
      <c r="D17" s="234"/>
      <c r="E17" s="234"/>
      <c r="F17" s="234"/>
      <c r="G17" s="234"/>
      <c r="H17" s="234"/>
      <c r="I17" s="234"/>
      <c r="J17" s="234"/>
      <c r="K17" s="234"/>
      <c r="L17" s="234"/>
      <c r="M17" s="234"/>
      <c r="N17" s="234"/>
      <c r="O17" s="234"/>
      <c r="P17" s="234"/>
      <c r="Q17" s="234"/>
      <c r="R17" s="234"/>
      <c r="S17" s="234"/>
      <c r="T17" s="234"/>
      <c r="U17" s="234"/>
      <c r="V17" s="234"/>
      <c r="W17" s="234"/>
      <c r="X17" s="234"/>
      <c r="Y17" s="234"/>
      <c r="Z17" s="234"/>
      <c r="AA17" s="234"/>
      <c r="AB17" s="234"/>
      <c r="AC17" s="234"/>
      <c r="AD17" s="234"/>
      <c r="AE17" s="234"/>
      <c r="AF17" s="234"/>
      <c r="AG17" s="234"/>
      <c r="AH17" s="234"/>
      <c r="AI17" s="234"/>
      <c r="AJ17" s="234"/>
      <c r="AK17" s="234"/>
      <c r="AL17" s="234"/>
      <c r="AM17" s="234"/>
      <c r="AN17" s="34"/>
      <c r="AO17" s="235"/>
      <c r="AP17" s="224"/>
      <c r="AQ17" s="44"/>
      <c r="AR17" s="44"/>
      <c r="AS17" s="44"/>
      <c r="AT17" s="44"/>
      <c r="AU17" s="44"/>
      <c r="AV17" s="44"/>
      <c r="AW17" s="44"/>
      <c r="AX17" s="44"/>
      <c r="AY17" s="44"/>
      <c r="AZ17" s="235"/>
      <c r="BA17" s="224"/>
      <c r="BB17" s="225"/>
      <c r="BC17" s="225"/>
      <c r="BD17" s="225"/>
      <c r="BE17" s="225"/>
      <c r="BF17" s="44"/>
      <c r="BG17" s="44"/>
      <c r="BH17" s="44"/>
      <c r="BI17" s="44"/>
      <c r="BJ17" s="34"/>
      <c r="BK17" s="34"/>
    </row>
    <row r="18" spans="2:63" ht="3.75" customHeight="1" x14ac:dyDescent="0.2">
      <c r="B18" s="234"/>
      <c r="C18" s="234"/>
      <c r="D18" s="234"/>
      <c r="E18" s="234"/>
      <c r="F18" s="234"/>
      <c r="G18" s="234"/>
      <c r="H18" s="234"/>
      <c r="I18" s="234"/>
      <c r="J18" s="234"/>
      <c r="K18" s="234"/>
      <c r="L18" s="234"/>
      <c r="M18" s="234"/>
      <c r="N18" s="234"/>
      <c r="O18" s="234"/>
      <c r="P18" s="234"/>
      <c r="Q18" s="234"/>
      <c r="R18" s="234"/>
      <c r="S18" s="234"/>
      <c r="T18" s="234"/>
      <c r="U18" s="234"/>
      <c r="V18" s="234"/>
      <c r="W18" s="234"/>
      <c r="X18" s="234"/>
      <c r="Y18" s="234"/>
      <c r="Z18" s="234"/>
      <c r="AA18" s="234"/>
      <c r="AB18" s="234"/>
      <c r="AC18" s="234"/>
      <c r="AD18" s="234"/>
      <c r="AE18" s="234"/>
      <c r="AF18" s="234"/>
      <c r="AG18" s="234"/>
      <c r="AH18" s="234"/>
      <c r="AI18" s="234"/>
      <c r="AJ18" s="234"/>
      <c r="AK18" s="234"/>
      <c r="AL18" s="234"/>
      <c r="AM18" s="234"/>
      <c r="AN18" s="34"/>
      <c r="AO18" s="235"/>
      <c r="AP18" s="224"/>
      <c r="AQ18" s="44"/>
      <c r="AR18" s="44"/>
      <c r="AS18" s="44"/>
      <c r="AT18" s="44"/>
      <c r="AU18" s="44"/>
      <c r="AV18" s="44"/>
      <c r="AW18" s="44"/>
      <c r="AX18" s="44"/>
      <c r="AY18" s="44"/>
      <c r="AZ18" s="235"/>
      <c r="BA18" s="224"/>
      <c r="BB18" s="225"/>
      <c r="BC18" s="225"/>
      <c r="BD18" s="225"/>
      <c r="BE18" s="225"/>
      <c r="BF18" s="44"/>
      <c r="BG18" s="44"/>
      <c r="BH18" s="44"/>
      <c r="BI18" s="44"/>
      <c r="BJ18" s="34"/>
      <c r="BK18" s="34"/>
    </row>
    <row r="19" spans="2:63" ht="12.75" customHeight="1" x14ac:dyDescent="0.2">
      <c r="B19" s="234"/>
      <c r="C19" s="234"/>
      <c r="D19" s="234"/>
      <c r="E19" s="234"/>
      <c r="F19" s="234"/>
      <c r="G19" s="234"/>
      <c r="H19" s="234"/>
      <c r="I19" s="234"/>
      <c r="J19" s="234"/>
      <c r="K19" s="234"/>
      <c r="L19" s="234"/>
      <c r="M19" s="234"/>
      <c r="N19" s="234"/>
      <c r="O19" s="234"/>
      <c r="P19" s="234"/>
      <c r="Q19" s="234"/>
      <c r="R19" s="234"/>
      <c r="S19" s="234"/>
      <c r="T19" s="234"/>
      <c r="U19" s="234"/>
      <c r="V19" s="234"/>
      <c r="W19" s="234"/>
      <c r="X19" s="234"/>
      <c r="Y19" s="234"/>
      <c r="Z19" s="234"/>
      <c r="AA19" s="234"/>
      <c r="AB19" s="234"/>
      <c r="AC19" s="234"/>
      <c r="AD19" s="234"/>
      <c r="AE19" s="234"/>
      <c r="AF19" s="234"/>
      <c r="AG19" s="234"/>
      <c r="AH19" s="234"/>
      <c r="AI19" s="234"/>
      <c r="AJ19" s="234"/>
      <c r="AK19" s="234"/>
      <c r="AL19" s="234"/>
      <c r="AM19" s="234"/>
      <c r="AN19" s="34"/>
      <c r="AO19" s="44"/>
      <c r="AP19" s="224"/>
      <c r="AQ19" s="44"/>
      <c r="AR19" s="44"/>
      <c r="AS19" s="44"/>
      <c r="AT19" s="44"/>
      <c r="AU19" s="44"/>
      <c r="AV19" s="44"/>
      <c r="AW19" s="44"/>
      <c r="AX19" s="44"/>
      <c r="AY19" s="34"/>
      <c r="AZ19" s="34"/>
      <c r="BA19" s="34"/>
      <c r="BB19" s="34"/>
      <c r="BC19" s="34"/>
      <c r="BD19" s="34"/>
      <c r="BE19" s="34"/>
      <c r="BF19" s="34"/>
      <c r="BG19" s="34"/>
      <c r="BH19" s="34"/>
      <c r="BI19" s="34"/>
      <c r="BJ19" s="34"/>
      <c r="BK19" s="34"/>
    </row>
    <row r="20" spans="2:63" ht="3.75" customHeight="1" x14ac:dyDescent="0.2">
      <c r="B20" s="234"/>
      <c r="C20" s="234"/>
      <c r="D20" s="234"/>
      <c r="E20" s="234"/>
      <c r="F20" s="234"/>
      <c r="G20" s="234"/>
      <c r="H20" s="234"/>
      <c r="I20" s="234"/>
      <c r="J20" s="234"/>
      <c r="K20" s="234"/>
      <c r="L20" s="234"/>
      <c r="M20" s="234"/>
      <c r="N20" s="234"/>
      <c r="O20" s="234"/>
      <c r="P20" s="234"/>
      <c r="Q20" s="234"/>
      <c r="R20" s="234"/>
      <c r="S20" s="234"/>
      <c r="T20" s="234"/>
      <c r="U20" s="234"/>
      <c r="V20" s="234"/>
      <c r="W20" s="234"/>
      <c r="X20" s="234"/>
      <c r="Y20" s="234"/>
      <c r="Z20" s="234"/>
      <c r="AA20" s="234"/>
      <c r="AB20" s="234"/>
      <c r="AC20" s="234"/>
      <c r="AD20" s="234"/>
      <c r="AE20" s="234"/>
      <c r="AF20" s="234"/>
      <c r="AG20" s="234"/>
      <c r="AH20" s="234"/>
      <c r="AI20" s="234"/>
      <c r="AJ20" s="234"/>
      <c r="AK20" s="234"/>
      <c r="AL20" s="234"/>
      <c r="AM20" s="234"/>
      <c r="AN20" s="34"/>
      <c r="AO20" s="44"/>
      <c r="AP20" s="224"/>
      <c r="AQ20" s="44"/>
      <c r="AR20" s="44"/>
      <c r="AS20" s="44"/>
      <c r="AT20" s="44"/>
      <c r="AU20" s="44"/>
      <c r="AV20" s="44"/>
      <c r="AW20" s="44"/>
      <c r="AX20" s="44"/>
      <c r="AY20" s="34"/>
      <c r="AZ20" s="34"/>
      <c r="BA20" s="34"/>
      <c r="BB20" s="34"/>
      <c r="BC20" s="34"/>
      <c r="BD20" s="34"/>
      <c r="BE20" s="34"/>
      <c r="BF20" s="34"/>
      <c r="BG20" s="34"/>
      <c r="BH20" s="34"/>
      <c r="BI20" s="34"/>
      <c r="BJ20" s="34"/>
      <c r="BK20" s="34"/>
    </row>
    <row r="21" spans="2:63" ht="12.75" customHeight="1" x14ac:dyDescent="0.2">
      <c r="B21" s="234"/>
      <c r="C21" s="234"/>
      <c r="D21" s="234"/>
      <c r="E21" s="234"/>
      <c r="F21" s="234"/>
      <c r="G21" s="234"/>
      <c r="H21" s="234"/>
      <c r="I21" s="234"/>
      <c r="J21" s="234"/>
      <c r="K21" s="234"/>
      <c r="L21" s="234"/>
      <c r="M21" s="234"/>
      <c r="N21" s="234"/>
      <c r="O21" s="234"/>
      <c r="P21" s="234"/>
      <c r="Q21" s="234"/>
      <c r="R21" s="234"/>
      <c r="S21" s="234"/>
      <c r="T21" s="234"/>
      <c r="U21" s="234"/>
      <c r="V21" s="234"/>
      <c r="W21" s="234"/>
      <c r="X21" s="234"/>
      <c r="Y21" s="234"/>
      <c r="Z21" s="234"/>
      <c r="AA21" s="234"/>
      <c r="AB21" s="234"/>
      <c r="AC21" s="234"/>
      <c r="AD21" s="234"/>
      <c r="AE21" s="234"/>
      <c r="AF21" s="234"/>
      <c r="AG21" s="234"/>
      <c r="AH21" s="234"/>
      <c r="AI21" s="234"/>
      <c r="AJ21" s="234"/>
      <c r="AK21" s="234"/>
      <c r="AL21" s="234"/>
      <c r="AM21" s="234"/>
      <c r="AN21" s="34"/>
      <c r="AO21" s="235"/>
      <c r="AP21" s="224"/>
      <c r="AQ21" s="44"/>
      <c r="AR21" s="44"/>
      <c r="AS21" s="44"/>
      <c r="AT21" s="44"/>
      <c r="AU21" s="44"/>
      <c r="AV21" s="44"/>
      <c r="AW21" s="44"/>
      <c r="AX21" s="44"/>
      <c r="AY21" s="34"/>
      <c r="AZ21" s="235"/>
      <c r="BA21" s="224"/>
      <c r="BB21" s="225"/>
      <c r="BC21" s="225"/>
      <c r="BD21" s="225"/>
      <c r="BE21" s="225"/>
      <c r="BF21" s="44"/>
      <c r="BG21" s="44"/>
      <c r="BH21" s="44"/>
      <c r="BI21" s="44"/>
      <c r="BJ21" s="34"/>
      <c r="BK21" s="34"/>
    </row>
    <row r="22" spans="2:63" ht="3.75" customHeight="1" x14ac:dyDescent="0.2">
      <c r="B22" s="234"/>
      <c r="C22" s="234"/>
      <c r="D22" s="234"/>
      <c r="E22" s="234"/>
      <c r="F22" s="234"/>
      <c r="G22" s="234"/>
      <c r="H22" s="234"/>
      <c r="I22" s="234"/>
      <c r="J22" s="234"/>
      <c r="K22" s="234"/>
      <c r="L22" s="234"/>
      <c r="M22" s="234"/>
      <c r="N22" s="234"/>
      <c r="O22" s="234"/>
      <c r="P22" s="234"/>
      <c r="Q22" s="234"/>
      <c r="R22" s="234"/>
      <c r="S22" s="234"/>
      <c r="T22" s="234"/>
      <c r="U22" s="234"/>
      <c r="V22" s="234"/>
      <c r="W22" s="234"/>
      <c r="X22" s="234"/>
      <c r="Y22" s="234"/>
      <c r="Z22" s="234"/>
      <c r="AA22" s="234"/>
      <c r="AB22" s="234"/>
      <c r="AC22" s="234"/>
      <c r="AD22" s="234"/>
      <c r="AE22" s="234"/>
      <c r="AF22" s="234"/>
      <c r="AG22" s="234"/>
      <c r="AH22" s="234"/>
      <c r="AI22" s="234"/>
      <c r="AJ22" s="234"/>
      <c r="AK22" s="234"/>
      <c r="AL22" s="234"/>
      <c r="AM22" s="234"/>
      <c r="AN22" s="34"/>
      <c r="AO22" s="235"/>
      <c r="AP22" s="224"/>
      <c r="AQ22" s="44"/>
      <c r="AR22" s="44"/>
      <c r="AS22" s="44"/>
      <c r="AT22" s="44"/>
      <c r="AU22" s="44"/>
      <c r="AV22" s="44"/>
      <c r="AW22" s="44"/>
      <c r="AX22" s="44"/>
      <c r="AY22" s="34"/>
      <c r="AZ22" s="235"/>
      <c r="BA22" s="224"/>
      <c r="BB22" s="225"/>
      <c r="BC22" s="225"/>
      <c r="BD22" s="225"/>
      <c r="BE22" s="225"/>
      <c r="BF22" s="44"/>
      <c r="BG22" s="44"/>
      <c r="BH22" s="44"/>
      <c r="BI22" s="44"/>
      <c r="BJ22" s="34"/>
      <c r="BK22" s="34"/>
    </row>
    <row r="23" spans="2:63" ht="12.75" customHeight="1" x14ac:dyDescent="0.2">
      <c r="B23" s="234"/>
      <c r="C23" s="234"/>
      <c r="D23" s="234"/>
      <c r="E23" s="234"/>
      <c r="F23" s="234"/>
      <c r="G23" s="234"/>
      <c r="H23" s="234"/>
      <c r="I23" s="234"/>
      <c r="J23" s="234"/>
      <c r="K23" s="234"/>
      <c r="L23" s="234"/>
      <c r="M23" s="234"/>
      <c r="N23" s="234"/>
      <c r="O23" s="234"/>
      <c r="P23" s="234"/>
      <c r="Q23" s="234"/>
      <c r="R23" s="234"/>
      <c r="S23" s="234"/>
      <c r="T23" s="234"/>
      <c r="U23" s="234"/>
      <c r="V23" s="234"/>
      <c r="W23" s="234"/>
      <c r="X23" s="234"/>
      <c r="Y23" s="234"/>
      <c r="Z23" s="234"/>
      <c r="AA23" s="234"/>
      <c r="AB23" s="234"/>
      <c r="AC23" s="234"/>
      <c r="AD23" s="234"/>
      <c r="AE23" s="234"/>
      <c r="AF23" s="234"/>
      <c r="AG23" s="234"/>
      <c r="AH23" s="234"/>
      <c r="AI23" s="234"/>
      <c r="AJ23" s="234"/>
      <c r="AK23" s="234"/>
      <c r="AL23" s="234"/>
      <c r="AM23" s="234"/>
      <c r="AN23" s="34"/>
      <c r="AO23" s="34"/>
      <c r="AP23" s="221"/>
      <c r="AQ23" s="224"/>
      <c r="AR23" s="225"/>
      <c r="AS23" s="225"/>
      <c r="AT23" s="225"/>
      <c r="AU23" s="225"/>
      <c r="AV23" s="34"/>
      <c r="AW23" s="34"/>
      <c r="AX23" s="34"/>
      <c r="AY23" s="34"/>
      <c r="AZ23" s="34"/>
      <c r="BA23" s="34"/>
      <c r="BB23" s="34"/>
      <c r="BC23" s="34"/>
      <c r="BD23" s="34"/>
      <c r="BE23" s="34"/>
      <c r="BF23" s="34"/>
      <c r="BG23" s="34"/>
      <c r="BH23" s="34"/>
      <c r="BI23" s="34"/>
      <c r="BJ23" s="34"/>
      <c r="BK23" s="34"/>
    </row>
    <row r="24" spans="2:63" ht="3.75" customHeight="1" x14ac:dyDescent="0.2">
      <c r="B24" s="234"/>
      <c r="C24" s="234"/>
      <c r="D24" s="234"/>
      <c r="E24" s="234"/>
      <c r="F24" s="234"/>
      <c r="G24" s="234"/>
      <c r="H24" s="234"/>
      <c r="I24" s="234"/>
      <c r="J24" s="234"/>
      <c r="K24" s="234"/>
      <c r="L24" s="234"/>
      <c r="M24" s="234"/>
      <c r="N24" s="234"/>
      <c r="O24" s="234"/>
      <c r="P24" s="234"/>
      <c r="Q24" s="234"/>
      <c r="R24" s="234"/>
      <c r="S24" s="234"/>
      <c r="T24" s="234"/>
      <c r="U24" s="234"/>
      <c r="V24" s="234"/>
      <c r="W24" s="234"/>
      <c r="X24" s="234"/>
      <c r="Y24" s="234"/>
      <c r="Z24" s="234"/>
      <c r="AA24" s="234"/>
      <c r="AB24" s="234"/>
      <c r="AC24" s="234"/>
      <c r="AD24" s="234"/>
      <c r="AE24" s="234"/>
      <c r="AF24" s="234"/>
      <c r="AG24" s="234"/>
      <c r="AH24" s="234"/>
      <c r="AI24" s="234"/>
      <c r="AJ24" s="234"/>
      <c r="AK24" s="234"/>
      <c r="AL24" s="234"/>
      <c r="AM24" s="234"/>
      <c r="AN24" s="34"/>
      <c r="AO24" s="34"/>
      <c r="AP24" s="221"/>
      <c r="AQ24" s="224"/>
      <c r="AR24" s="225"/>
      <c r="AS24" s="225"/>
      <c r="AT24" s="225"/>
      <c r="AU24" s="225"/>
      <c r="AV24" s="34"/>
      <c r="AW24" s="34"/>
      <c r="AX24" s="34"/>
      <c r="AY24" s="34"/>
      <c r="AZ24" s="34"/>
      <c r="BA24" s="34"/>
      <c r="BB24" s="34"/>
      <c r="BC24" s="34"/>
      <c r="BD24" s="34"/>
      <c r="BE24" s="34"/>
      <c r="BF24" s="34"/>
      <c r="BG24" s="34"/>
      <c r="BH24" s="34"/>
      <c r="BI24" s="34"/>
      <c r="BJ24" s="34"/>
      <c r="BK24" s="34"/>
    </row>
    <row r="25" spans="2:63" ht="12.75" customHeight="1" x14ac:dyDescent="0.2">
      <c r="B25" s="234"/>
      <c r="C25" s="234"/>
      <c r="D25" s="234"/>
      <c r="E25" s="234"/>
      <c r="F25" s="234"/>
      <c r="G25" s="234"/>
      <c r="H25" s="234"/>
      <c r="I25" s="234"/>
      <c r="J25" s="234"/>
      <c r="K25" s="234"/>
      <c r="L25" s="234"/>
      <c r="M25" s="234"/>
      <c r="N25" s="234"/>
      <c r="O25" s="234"/>
      <c r="P25" s="234"/>
      <c r="Q25" s="234"/>
      <c r="R25" s="234"/>
      <c r="S25" s="234"/>
      <c r="T25" s="234"/>
      <c r="U25" s="234"/>
      <c r="V25" s="234"/>
      <c r="W25" s="234"/>
      <c r="X25" s="234"/>
      <c r="Y25" s="234"/>
      <c r="Z25" s="234"/>
      <c r="AA25" s="234"/>
      <c r="AB25" s="234"/>
      <c r="AC25" s="234"/>
      <c r="AD25" s="234"/>
      <c r="AE25" s="234"/>
      <c r="AF25" s="234"/>
      <c r="AG25" s="234"/>
      <c r="AH25" s="234"/>
      <c r="AI25" s="234"/>
      <c r="AJ25" s="234"/>
      <c r="AK25" s="234"/>
      <c r="AL25" s="234"/>
      <c r="AM25" s="234"/>
      <c r="AN25" s="34"/>
      <c r="AO25" s="235"/>
      <c r="AP25" s="224"/>
      <c r="AQ25" s="44"/>
      <c r="AR25" s="44"/>
      <c r="AS25" s="44"/>
      <c r="AT25" s="44"/>
      <c r="AU25" s="44"/>
      <c r="AV25" s="44"/>
      <c r="AW25" s="44"/>
      <c r="AX25" s="44"/>
      <c r="AY25" s="34"/>
      <c r="AZ25" s="235"/>
      <c r="BA25" s="224"/>
      <c r="BB25" s="44"/>
      <c r="BC25" s="44"/>
      <c r="BD25" s="44"/>
      <c r="BE25" s="44"/>
      <c r="BF25" s="44"/>
      <c r="BG25" s="44"/>
      <c r="BH25" s="44"/>
      <c r="BI25" s="44"/>
      <c r="BJ25" s="34"/>
      <c r="BK25" s="34"/>
    </row>
    <row r="26" spans="2:63" ht="3.75" customHeight="1" x14ac:dyDescent="0.2">
      <c r="B26" s="234"/>
      <c r="C26" s="234"/>
      <c r="D26" s="234"/>
      <c r="E26" s="234"/>
      <c r="F26" s="234"/>
      <c r="G26" s="234"/>
      <c r="H26" s="234"/>
      <c r="I26" s="234"/>
      <c r="J26" s="234"/>
      <c r="K26" s="234"/>
      <c r="L26" s="234"/>
      <c r="M26" s="234"/>
      <c r="N26" s="234"/>
      <c r="O26" s="234"/>
      <c r="P26" s="234"/>
      <c r="Q26" s="234"/>
      <c r="R26" s="234"/>
      <c r="S26" s="234"/>
      <c r="T26" s="234"/>
      <c r="U26" s="234"/>
      <c r="V26" s="234"/>
      <c r="W26" s="234"/>
      <c r="X26" s="234"/>
      <c r="Y26" s="234"/>
      <c r="Z26" s="234"/>
      <c r="AA26" s="234"/>
      <c r="AB26" s="234"/>
      <c r="AC26" s="234"/>
      <c r="AD26" s="234"/>
      <c r="AE26" s="234"/>
      <c r="AF26" s="234"/>
      <c r="AG26" s="234"/>
      <c r="AH26" s="234"/>
      <c r="AI26" s="234"/>
      <c r="AJ26" s="234"/>
      <c r="AK26" s="234"/>
      <c r="AL26" s="234"/>
      <c r="AM26" s="234"/>
      <c r="AN26" s="34"/>
      <c r="AO26" s="235"/>
      <c r="AP26" s="224"/>
      <c r="AQ26" s="44"/>
      <c r="AR26" s="44"/>
      <c r="AS26" s="44"/>
      <c r="AT26" s="44"/>
      <c r="AU26" s="44"/>
      <c r="AV26" s="44"/>
      <c r="AW26" s="44"/>
      <c r="AX26" s="44"/>
      <c r="AY26" s="34"/>
      <c r="AZ26" s="235"/>
      <c r="BA26" s="224"/>
      <c r="BB26" s="44"/>
      <c r="BC26" s="44"/>
      <c r="BD26" s="44"/>
      <c r="BE26" s="44"/>
      <c r="BF26" s="44"/>
      <c r="BG26" s="44"/>
      <c r="BH26" s="44"/>
      <c r="BI26" s="44"/>
      <c r="BJ26" s="34"/>
      <c r="BK26" s="34"/>
    </row>
    <row r="27" spans="2:63" ht="12.75" customHeight="1" x14ac:dyDescent="0.2">
      <c r="B27" s="234"/>
      <c r="C27" s="234"/>
      <c r="D27" s="234"/>
      <c r="E27" s="234"/>
      <c r="F27" s="234"/>
      <c r="G27" s="234"/>
      <c r="H27" s="234"/>
      <c r="I27" s="234"/>
      <c r="J27" s="234"/>
      <c r="K27" s="234"/>
      <c r="L27" s="234"/>
      <c r="M27" s="234"/>
      <c r="N27" s="234"/>
      <c r="O27" s="234"/>
      <c r="P27" s="234"/>
      <c r="Q27" s="234"/>
      <c r="R27" s="234"/>
      <c r="S27" s="234"/>
      <c r="T27" s="234"/>
      <c r="U27" s="234"/>
      <c r="V27" s="234"/>
      <c r="W27" s="234"/>
      <c r="X27" s="234"/>
      <c r="Y27" s="234"/>
      <c r="Z27" s="234"/>
      <c r="AA27" s="234"/>
      <c r="AB27" s="234"/>
      <c r="AC27" s="234"/>
      <c r="AD27" s="234"/>
      <c r="AE27" s="234"/>
      <c r="AF27" s="234"/>
      <c r="AG27" s="234"/>
      <c r="AH27" s="234"/>
      <c r="AI27" s="234"/>
      <c r="AJ27" s="234"/>
      <c r="AK27" s="234"/>
      <c r="AL27" s="234"/>
      <c r="AM27" s="234"/>
      <c r="AN27" s="34"/>
      <c r="AO27" s="34"/>
      <c r="AP27" s="34"/>
      <c r="AQ27" s="34"/>
      <c r="AR27" s="34"/>
      <c r="AS27" s="34"/>
      <c r="AT27" s="34"/>
      <c r="AU27" s="34"/>
      <c r="AV27" s="34"/>
      <c r="AW27" s="34"/>
      <c r="AX27" s="34"/>
      <c r="AY27" s="34"/>
      <c r="AZ27" s="34"/>
      <c r="BA27" s="34"/>
      <c r="BB27" s="34"/>
      <c r="BC27" s="34"/>
      <c r="BD27" s="34"/>
      <c r="BE27" s="34"/>
      <c r="BF27" s="34"/>
      <c r="BG27" s="34"/>
      <c r="BH27" s="34"/>
      <c r="BI27" s="34"/>
      <c r="BJ27" s="34"/>
      <c r="BK27" s="34"/>
    </row>
    <row r="28" spans="2:63" ht="3.75" customHeight="1" x14ac:dyDescent="0.2">
      <c r="B28" s="234"/>
      <c r="C28" s="234"/>
      <c r="D28" s="234"/>
      <c r="E28" s="234"/>
      <c r="F28" s="234"/>
      <c r="G28" s="234"/>
      <c r="H28" s="234"/>
      <c r="I28" s="234"/>
      <c r="J28" s="234"/>
      <c r="K28" s="234"/>
      <c r="L28" s="234"/>
      <c r="M28" s="234"/>
      <c r="N28" s="234"/>
      <c r="O28" s="234"/>
      <c r="P28" s="234"/>
      <c r="Q28" s="234"/>
      <c r="R28" s="234"/>
      <c r="S28" s="234"/>
      <c r="T28" s="234"/>
      <c r="U28" s="234"/>
      <c r="V28" s="234"/>
      <c r="W28" s="234"/>
      <c r="X28" s="234"/>
      <c r="Y28" s="234"/>
      <c r="Z28" s="234"/>
      <c r="AA28" s="234"/>
      <c r="AB28" s="234"/>
      <c r="AC28" s="234"/>
      <c r="AD28" s="234"/>
      <c r="AE28" s="234"/>
      <c r="AF28" s="234"/>
      <c r="AG28" s="234"/>
      <c r="AH28" s="234"/>
      <c r="AI28" s="234"/>
      <c r="AJ28" s="234"/>
      <c r="AK28" s="234"/>
      <c r="AL28" s="234"/>
      <c r="AM28" s="234"/>
      <c r="AN28" s="34"/>
      <c r="AO28" s="34"/>
      <c r="AP28" s="34"/>
      <c r="AQ28" s="34"/>
      <c r="AR28" s="34"/>
      <c r="AS28" s="34"/>
      <c r="AT28" s="34"/>
      <c r="AU28" s="34"/>
      <c r="AV28" s="34"/>
      <c r="AW28" s="34"/>
      <c r="AX28" s="34"/>
      <c r="AY28" s="34"/>
      <c r="AZ28" s="34"/>
      <c r="BA28" s="34"/>
      <c r="BB28" s="34"/>
      <c r="BC28" s="34"/>
      <c r="BD28" s="34"/>
      <c r="BE28" s="34"/>
      <c r="BF28" s="34"/>
      <c r="BG28" s="34"/>
      <c r="BH28" s="34"/>
      <c r="BI28" s="34"/>
      <c r="BJ28" s="34"/>
      <c r="BK28" s="34"/>
    </row>
    <row r="29" spans="2:63" ht="12.75" customHeight="1" x14ac:dyDescent="0.2">
      <c r="B29" s="234"/>
      <c r="C29" s="234"/>
      <c r="D29" s="234"/>
      <c r="E29" s="234"/>
      <c r="F29" s="234"/>
      <c r="G29" s="234"/>
      <c r="H29" s="234"/>
      <c r="I29" s="234"/>
      <c r="J29" s="234"/>
      <c r="K29" s="234"/>
      <c r="L29" s="234"/>
      <c r="M29" s="234"/>
      <c r="N29" s="234"/>
      <c r="O29" s="234"/>
      <c r="P29" s="234"/>
      <c r="Q29" s="234"/>
      <c r="R29" s="234"/>
      <c r="S29" s="234"/>
      <c r="T29" s="234"/>
      <c r="U29" s="234"/>
      <c r="V29" s="234"/>
      <c r="W29" s="234"/>
      <c r="X29" s="234"/>
      <c r="Y29" s="234"/>
      <c r="Z29" s="234"/>
      <c r="AA29" s="234"/>
      <c r="AB29" s="234"/>
      <c r="AC29" s="234"/>
      <c r="AD29" s="234"/>
      <c r="AE29" s="234"/>
      <c r="AF29" s="234"/>
      <c r="AG29" s="234"/>
      <c r="AH29" s="234"/>
      <c r="AI29" s="234"/>
      <c r="AJ29" s="234"/>
      <c r="AK29" s="234"/>
      <c r="AL29" s="234"/>
      <c r="AM29" s="234"/>
      <c r="AN29" s="34"/>
      <c r="AO29" s="235"/>
      <c r="AP29" s="224"/>
      <c r="AQ29" s="44"/>
      <c r="AR29" s="44"/>
      <c r="AS29" s="44"/>
      <c r="AT29" s="44"/>
      <c r="AU29" s="44"/>
      <c r="AV29" s="44"/>
      <c r="AW29" s="44"/>
      <c r="AX29" s="44"/>
      <c r="AY29" s="34"/>
      <c r="AZ29" s="235"/>
      <c r="BA29" s="224"/>
      <c r="BB29" s="44"/>
      <c r="BC29" s="44"/>
      <c r="BD29" s="44"/>
      <c r="BE29" s="44"/>
      <c r="BF29" s="44"/>
      <c r="BG29" s="44"/>
      <c r="BH29" s="44"/>
      <c r="BI29" s="44"/>
      <c r="BJ29" s="34"/>
      <c r="BK29" s="34"/>
    </row>
    <row r="30" spans="2:63" ht="3.75" customHeight="1" x14ac:dyDescent="0.2">
      <c r="B30" s="234"/>
      <c r="C30" s="234"/>
      <c r="D30" s="234"/>
      <c r="E30" s="234"/>
      <c r="F30" s="234"/>
      <c r="G30" s="234"/>
      <c r="H30" s="234"/>
      <c r="I30" s="234"/>
      <c r="J30" s="234"/>
      <c r="K30" s="234"/>
      <c r="L30" s="234"/>
      <c r="M30" s="234"/>
      <c r="N30" s="234"/>
      <c r="O30" s="234"/>
      <c r="P30" s="234"/>
      <c r="Q30" s="234"/>
      <c r="R30" s="234"/>
      <c r="S30" s="234"/>
      <c r="T30" s="234"/>
      <c r="U30" s="234"/>
      <c r="V30" s="234"/>
      <c r="W30" s="234"/>
      <c r="X30" s="234"/>
      <c r="Y30" s="234"/>
      <c r="Z30" s="234"/>
      <c r="AA30" s="234"/>
      <c r="AB30" s="234"/>
      <c r="AC30" s="234"/>
      <c r="AD30" s="234"/>
      <c r="AE30" s="234"/>
      <c r="AF30" s="234"/>
      <c r="AG30" s="234"/>
      <c r="AH30" s="234"/>
      <c r="AI30" s="234"/>
      <c r="AJ30" s="234"/>
      <c r="AK30" s="234"/>
      <c r="AL30" s="234"/>
      <c r="AM30" s="234"/>
      <c r="AN30" s="34"/>
      <c r="AO30" s="235"/>
      <c r="AP30" s="224"/>
      <c r="AQ30" s="44"/>
      <c r="AR30" s="44"/>
      <c r="AS30" s="44"/>
      <c r="AT30" s="44"/>
      <c r="AU30" s="44"/>
      <c r="AV30" s="44"/>
      <c r="AW30" s="44"/>
      <c r="AX30" s="44"/>
      <c r="AY30" s="34"/>
      <c r="AZ30" s="235"/>
      <c r="BA30" s="224"/>
      <c r="BB30" s="44"/>
      <c r="BC30" s="44"/>
      <c r="BD30" s="44"/>
      <c r="BE30" s="44"/>
      <c r="BF30" s="44"/>
      <c r="BG30" s="44"/>
      <c r="BH30" s="44"/>
      <c r="BI30" s="44"/>
      <c r="BJ30" s="34"/>
      <c r="BK30" s="34"/>
    </row>
    <row r="31" spans="2:63" ht="12.75" customHeight="1" x14ac:dyDescent="0.2">
      <c r="B31" s="234"/>
      <c r="C31" s="234"/>
      <c r="D31" s="234"/>
      <c r="E31" s="234"/>
      <c r="F31" s="234"/>
      <c r="G31" s="234"/>
      <c r="H31" s="234"/>
      <c r="I31" s="234"/>
      <c r="J31" s="234"/>
      <c r="K31" s="234"/>
      <c r="L31" s="234"/>
      <c r="M31" s="234"/>
      <c r="N31" s="234"/>
      <c r="O31" s="234"/>
      <c r="P31" s="234"/>
      <c r="Q31" s="234"/>
      <c r="R31" s="234"/>
      <c r="S31" s="234"/>
      <c r="T31" s="234"/>
      <c r="U31" s="234"/>
      <c r="V31" s="234"/>
      <c r="W31" s="234"/>
      <c r="X31" s="234"/>
      <c r="Y31" s="234"/>
      <c r="Z31" s="234"/>
      <c r="AA31" s="234"/>
      <c r="AB31" s="234"/>
      <c r="AC31" s="234"/>
      <c r="AD31" s="234"/>
      <c r="AE31" s="234"/>
      <c r="AF31" s="234"/>
      <c r="AG31" s="234"/>
      <c r="AH31" s="234"/>
      <c r="AI31" s="234"/>
      <c r="AJ31" s="234"/>
      <c r="AK31" s="234"/>
      <c r="AL31" s="234"/>
      <c r="AM31" s="234"/>
      <c r="AN31" s="34"/>
      <c r="AO31" s="44"/>
      <c r="AP31" s="224"/>
      <c r="AQ31" s="44"/>
      <c r="AR31" s="44"/>
      <c r="AS31" s="44"/>
      <c r="AT31" s="44"/>
      <c r="AU31" s="44"/>
      <c r="AV31" s="44"/>
      <c r="AW31" s="34"/>
      <c r="AX31" s="34"/>
      <c r="AY31" s="34"/>
      <c r="AZ31" s="34"/>
      <c r="BA31" s="34"/>
      <c r="BB31" s="34"/>
      <c r="BC31" s="34"/>
      <c r="BD31" s="34"/>
      <c r="BE31" s="34"/>
      <c r="BF31" s="34"/>
      <c r="BG31" s="34"/>
      <c r="BH31" s="34"/>
      <c r="BI31" s="34"/>
      <c r="BJ31" s="34"/>
      <c r="BK31" s="34"/>
    </row>
    <row r="32" spans="2:63" ht="3.75" customHeight="1" x14ac:dyDescent="0.2">
      <c r="B32" s="234"/>
      <c r="C32" s="234"/>
      <c r="D32" s="234"/>
      <c r="E32" s="234"/>
      <c r="F32" s="234"/>
      <c r="G32" s="234"/>
      <c r="H32" s="234"/>
      <c r="I32" s="234"/>
      <c r="J32" s="234"/>
      <c r="K32" s="234"/>
      <c r="L32" s="234"/>
      <c r="M32" s="234"/>
      <c r="N32" s="234"/>
      <c r="O32" s="234"/>
      <c r="P32" s="234"/>
      <c r="Q32" s="234"/>
      <c r="R32" s="234"/>
      <c r="S32" s="234"/>
      <c r="T32" s="234"/>
      <c r="U32" s="234"/>
      <c r="V32" s="234"/>
      <c r="W32" s="234"/>
      <c r="X32" s="234"/>
      <c r="Y32" s="234"/>
      <c r="Z32" s="234"/>
      <c r="AA32" s="234"/>
      <c r="AB32" s="234"/>
      <c r="AC32" s="234"/>
      <c r="AD32" s="234"/>
      <c r="AE32" s="234"/>
      <c r="AF32" s="234"/>
      <c r="AG32" s="234"/>
      <c r="AH32" s="234"/>
      <c r="AI32" s="234"/>
      <c r="AJ32" s="234"/>
      <c r="AK32" s="234"/>
      <c r="AL32" s="234"/>
      <c r="AM32" s="234"/>
      <c r="AN32" s="34"/>
      <c r="AO32" s="44"/>
      <c r="AP32" s="224"/>
      <c r="AQ32" s="44"/>
      <c r="AR32" s="44"/>
      <c r="AS32" s="44"/>
      <c r="AT32" s="44"/>
      <c r="AU32" s="44"/>
      <c r="AV32" s="44"/>
      <c r="AW32" s="34"/>
      <c r="AX32" s="34"/>
      <c r="AY32" s="34"/>
      <c r="AZ32" s="34"/>
      <c r="BA32" s="34"/>
      <c r="BB32" s="34"/>
      <c r="BC32" s="34"/>
      <c r="BD32" s="34"/>
      <c r="BE32" s="34"/>
      <c r="BF32" s="34"/>
      <c r="BG32" s="34"/>
      <c r="BH32" s="34"/>
      <c r="BI32" s="34"/>
      <c r="BJ32" s="34"/>
      <c r="BK32" s="34"/>
    </row>
    <row r="33" spans="2:63" ht="12.75" customHeight="1" x14ac:dyDescent="0.2">
      <c r="B33" s="234"/>
      <c r="C33" s="234"/>
      <c r="D33" s="234"/>
      <c r="E33" s="234"/>
      <c r="F33" s="234"/>
      <c r="G33" s="234"/>
      <c r="H33" s="234"/>
      <c r="I33" s="234"/>
      <c r="J33" s="234"/>
      <c r="K33" s="234"/>
      <c r="L33" s="234"/>
      <c r="M33" s="234"/>
      <c r="N33" s="234"/>
      <c r="O33" s="234"/>
      <c r="P33" s="234"/>
      <c r="Q33" s="234"/>
      <c r="R33" s="234"/>
      <c r="S33" s="234"/>
      <c r="T33" s="234"/>
      <c r="U33" s="234"/>
      <c r="V33" s="234"/>
      <c r="W33" s="234"/>
      <c r="X33" s="234"/>
      <c r="Y33" s="234"/>
      <c r="Z33" s="234"/>
      <c r="AA33" s="234"/>
      <c r="AB33" s="234"/>
      <c r="AC33" s="234"/>
      <c r="AD33" s="234"/>
      <c r="AE33" s="234"/>
      <c r="AF33" s="234"/>
      <c r="AG33" s="234"/>
      <c r="AH33" s="234"/>
      <c r="AI33" s="234"/>
      <c r="AJ33" s="234"/>
      <c r="AK33" s="234"/>
      <c r="AL33" s="234"/>
      <c r="AM33" s="234"/>
      <c r="AN33" s="34"/>
      <c r="AO33" s="235"/>
      <c r="AP33" s="224"/>
      <c r="AQ33" s="44"/>
      <c r="AR33" s="44"/>
      <c r="AS33" s="44"/>
      <c r="AT33" s="44"/>
      <c r="AU33" s="44"/>
      <c r="AV33" s="44"/>
      <c r="AW33" s="44"/>
      <c r="AX33" s="44"/>
      <c r="AY33" s="34"/>
      <c r="AZ33" s="235"/>
      <c r="BA33" s="224"/>
      <c r="BB33" s="44"/>
      <c r="BC33" s="44"/>
      <c r="BD33" s="44"/>
      <c r="BE33" s="44"/>
      <c r="BF33" s="44"/>
      <c r="BG33" s="44"/>
      <c r="BH33" s="44"/>
      <c r="BI33" s="44"/>
      <c r="BJ33" s="34"/>
      <c r="BK33" s="34"/>
    </row>
    <row r="34" spans="2:63" ht="3" customHeight="1" x14ac:dyDescent="0.2">
      <c r="B34" s="234"/>
      <c r="C34" s="234"/>
      <c r="D34" s="234"/>
      <c r="E34" s="234"/>
      <c r="F34" s="234"/>
      <c r="G34" s="234"/>
      <c r="H34" s="234"/>
      <c r="I34" s="234"/>
      <c r="J34" s="234"/>
      <c r="K34" s="234"/>
      <c r="L34" s="234"/>
      <c r="M34" s="234"/>
      <c r="N34" s="234"/>
      <c r="O34" s="234"/>
      <c r="P34" s="234"/>
      <c r="Q34" s="234"/>
      <c r="R34" s="234"/>
      <c r="S34" s="234"/>
      <c r="T34" s="234"/>
      <c r="U34" s="234"/>
      <c r="V34" s="234"/>
      <c r="W34" s="234"/>
      <c r="X34" s="234"/>
      <c r="Y34" s="234"/>
      <c r="Z34" s="234"/>
      <c r="AA34" s="234"/>
      <c r="AB34" s="234"/>
      <c r="AC34" s="234"/>
      <c r="AD34" s="234"/>
      <c r="AE34" s="234"/>
      <c r="AF34" s="234"/>
      <c r="AG34" s="234"/>
      <c r="AH34" s="234"/>
      <c r="AI34" s="234"/>
      <c r="AJ34" s="234"/>
      <c r="AK34" s="234"/>
      <c r="AL34" s="234"/>
      <c r="AM34" s="234"/>
      <c r="AN34" s="34"/>
      <c r="AO34" s="235"/>
      <c r="AP34" s="224"/>
      <c r="AQ34" s="44"/>
      <c r="AR34" s="44"/>
      <c r="AS34" s="44"/>
      <c r="AT34" s="44"/>
      <c r="AU34" s="44"/>
      <c r="AV34" s="44"/>
      <c r="AW34" s="44"/>
      <c r="AX34" s="44"/>
      <c r="AY34" s="34"/>
      <c r="AZ34" s="235"/>
      <c r="BA34" s="224"/>
      <c r="BB34" s="44"/>
      <c r="BC34" s="44"/>
      <c r="BD34" s="44"/>
      <c r="BE34" s="44"/>
      <c r="BF34" s="44"/>
      <c r="BG34" s="44"/>
      <c r="BH34" s="44"/>
      <c r="BI34" s="44"/>
      <c r="BJ34" s="34"/>
      <c r="BK34" s="34"/>
    </row>
    <row r="35" spans="2:63" ht="12.75" customHeight="1" x14ac:dyDescent="0.2">
      <c r="B35" s="234"/>
      <c r="C35" s="234"/>
      <c r="D35" s="234"/>
      <c r="E35" s="234"/>
      <c r="F35" s="234"/>
      <c r="G35" s="234"/>
      <c r="H35" s="234"/>
      <c r="I35" s="234"/>
      <c r="J35" s="234"/>
      <c r="K35" s="234"/>
      <c r="L35" s="234"/>
      <c r="M35" s="234"/>
      <c r="N35" s="234"/>
      <c r="O35" s="234"/>
      <c r="P35" s="234"/>
      <c r="Q35" s="234"/>
      <c r="R35" s="234"/>
      <c r="S35" s="234"/>
      <c r="T35" s="234"/>
      <c r="U35" s="234"/>
      <c r="V35" s="234"/>
      <c r="W35" s="234"/>
      <c r="X35" s="234"/>
      <c r="Y35" s="234"/>
      <c r="Z35" s="234"/>
      <c r="AA35" s="234"/>
      <c r="AB35" s="234"/>
      <c r="AC35" s="234"/>
      <c r="AD35" s="234"/>
      <c r="AE35" s="234"/>
      <c r="AF35" s="234"/>
      <c r="AG35" s="234"/>
      <c r="AH35" s="234"/>
      <c r="AI35" s="234"/>
      <c r="AJ35" s="234"/>
      <c r="AK35" s="234"/>
      <c r="AL35" s="234"/>
      <c r="AM35" s="234"/>
      <c r="AN35" s="34"/>
      <c r="AO35" s="44"/>
      <c r="AP35" s="224"/>
      <c r="AQ35" s="44"/>
      <c r="AR35" s="44"/>
      <c r="AS35" s="44"/>
      <c r="AT35" s="44"/>
      <c r="AU35" s="44"/>
      <c r="AV35" s="44"/>
      <c r="AW35" s="44"/>
      <c r="AX35" s="44"/>
      <c r="AY35" s="34"/>
      <c r="AZ35" s="34"/>
      <c r="BA35" s="34"/>
      <c r="BB35" s="34"/>
      <c r="BC35" s="34"/>
      <c r="BD35" s="34"/>
      <c r="BE35" s="34"/>
      <c r="BF35" s="34"/>
      <c r="BG35" s="34"/>
      <c r="BH35" s="34"/>
      <c r="BI35" s="34"/>
      <c r="BJ35" s="34"/>
      <c r="BK35" s="34"/>
    </row>
    <row r="36" spans="2:63" ht="3.75" customHeight="1" x14ac:dyDescent="0.2">
      <c r="B36" s="234"/>
      <c r="C36" s="234"/>
      <c r="D36" s="234"/>
      <c r="E36" s="234"/>
      <c r="F36" s="234"/>
      <c r="G36" s="234"/>
      <c r="H36" s="234"/>
      <c r="I36" s="234"/>
      <c r="J36" s="234"/>
      <c r="K36" s="234"/>
      <c r="L36" s="234"/>
      <c r="M36" s="234"/>
      <c r="N36" s="234"/>
      <c r="O36" s="234"/>
      <c r="P36" s="234"/>
      <c r="Q36" s="234"/>
      <c r="R36" s="234"/>
      <c r="S36" s="234"/>
      <c r="T36" s="234"/>
      <c r="U36" s="234"/>
      <c r="V36" s="234"/>
      <c r="W36" s="234"/>
      <c r="X36" s="234"/>
      <c r="Y36" s="234"/>
      <c r="Z36" s="234"/>
      <c r="AA36" s="234"/>
      <c r="AB36" s="234"/>
      <c r="AC36" s="234"/>
      <c r="AD36" s="234"/>
      <c r="AE36" s="234"/>
      <c r="AF36" s="234"/>
      <c r="AG36" s="234"/>
      <c r="AH36" s="234"/>
      <c r="AI36" s="234"/>
      <c r="AJ36" s="234"/>
      <c r="AK36" s="234"/>
      <c r="AL36" s="234"/>
      <c r="AM36" s="234"/>
      <c r="AN36" s="34"/>
      <c r="AO36" s="44"/>
      <c r="AP36" s="224"/>
      <c r="AQ36" s="44"/>
      <c r="AR36" s="44"/>
      <c r="AS36" s="44"/>
      <c r="AT36" s="44"/>
      <c r="AU36" s="44"/>
      <c r="AV36" s="44"/>
      <c r="AW36" s="44"/>
      <c r="AX36" s="4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</row>
    <row r="37" spans="2:63" ht="12.75" customHeight="1" x14ac:dyDescent="0.2">
      <c r="B37" s="234"/>
      <c r="C37" s="234"/>
      <c r="D37" s="234"/>
      <c r="E37" s="234"/>
      <c r="F37" s="234"/>
      <c r="G37" s="234"/>
      <c r="H37" s="234"/>
      <c r="I37" s="234"/>
      <c r="J37" s="234"/>
      <c r="K37" s="234"/>
      <c r="L37" s="234"/>
      <c r="M37" s="234"/>
      <c r="N37" s="234"/>
      <c r="O37" s="234"/>
      <c r="P37" s="234"/>
      <c r="Q37" s="234"/>
      <c r="R37" s="234"/>
      <c r="S37" s="234"/>
      <c r="T37" s="234"/>
      <c r="U37" s="234"/>
      <c r="V37" s="234"/>
      <c r="W37" s="234"/>
      <c r="X37" s="234"/>
      <c r="Y37" s="234"/>
      <c r="Z37" s="234"/>
      <c r="AA37" s="234"/>
      <c r="AB37" s="234"/>
      <c r="AC37" s="234"/>
      <c r="AD37" s="234"/>
      <c r="AE37" s="234"/>
      <c r="AF37" s="234"/>
      <c r="AG37" s="234"/>
      <c r="AH37" s="234"/>
      <c r="AI37" s="234"/>
      <c r="AJ37" s="234"/>
      <c r="AK37" s="234"/>
      <c r="AL37" s="234"/>
      <c r="AM37" s="234"/>
      <c r="AN37" s="34"/>
      <c r="AO37" s="235"/>
      <c r="AP37" s="236"/>
      <c r="AQ37" s="236"/>
      <c r="AR37" s="237"/>
      <c r="AS37" s="225"/>
      <c r="AT37" s="225"/>
      <c r="AU37" s="225"/>
      <c r="AV37" s="44"/>
      <c r="AW37" s="44"/>
      <c r="AX37" s="44"/>
      <c r="AY37" s="327"/>
      <c r="AZ37" s="327"/>
      <c r="BA37" s="327"/>
      <c r="BB37" s="327"/>
      <c r="BC37" s="327"/>
      <c r="BD37" s="327"/>
      <c r="BE37" s="327"/>
      <c r="BF37" s="327"/>
      <c r="BG37" s="327"/>
      <c r="BH37" s="327"/>
      <c r="BI37" s="327"/>
      <c r="BJ37" s="34"/>
      <c r="BK37" s="34"/>
    </row>
    <row r="38" spans="2:63" ht="3" customHeight="1" x14ac:dyDescent="0.2">
      <c r="B38" s="234"/>
      <c r="C38" s="234"/>
      <c r="D38" s="234"/>
      <c r="E38" s="234"/>
      <c r="F38" s="234"/>
      <c r="G38" s="234"/>
      <c r="H38" s="234"/>
      <c r="I38" s="234"/>
      <c r="J38" s="234"/>
      <c r="K38" s="234"/>
      <c r="L38" s="234"/>
      <c r="M38" s="234"/>
      <c r="N38" s="234"/>
      <c r="O38" s="234"/>
      <c r="P38" s="234"/>
      <c r="Q38" s="234"/>
      <c r="R38" s="234"/>
      <c r="S38" s="234"/>
      <c r="T38" s="234"/>
      <c r="U38" s="234"/>
      <c r="V38" s="234"/>
      <c r="W38" s="234"/>
      <c r="X38" s="234"/>
      <c r="Y38" s="234"/>
      <c r="Z38" s="234"/>
      <c r="AA38" s="234"/>
      <c r="AB38" s="234"/>
      <c r="AC38" s="234"/>
      <c r="AD38" s="234"/>
      <c r="AE38" s="234"/>
      <c r="AF38" s="234"/>
      <c r="AG38" s="234"/>
      <c r="AH38" s="234"/>
      <c r="AI38" s="234"/>
      <c r="AJ38" s="234"/>
      <c r="AK38" s="234"/>
      <c r="AL38" s="234"/>
      <c r="AM38" s="234"/>
      <c r="AN38" s="34"/>
      <c r="AO38" s="235"/>
      <c r="AP38" s="236"/>
      <c r="AQ38" s="236"/>
      <c r="AR38" s="237"/>
      <c r="AS38" s="225"/>
      <c r="AT38" s="225"/>
      <c r="AU38" s="225"/>
      <c r="AV38" s="44"/>
      <c r="AW38" s="44"/>
      <c r="AX38" s="44"/>
      <c r="AY38" s="222"/>
      <c r="AZ38" s="222"/>
      <c r="BA38" s="222"/>
      <c r="BB38" s="222"/>
      <c r="BC38" s="222"/>
      <c r="BD38" s="222"/>
      <c r="BE38" s="222"/>
      <c r="BF38" s="222"/>
      <c r="BG38" s="222"/>
      <c r="BH38" s="222"/>
      <c r="BI38" s="222"/>
      <c r="BJ38" s="34"/>
      <c r="BK38" s="34"/>
    </row>
    <row r="39" spans="2:63" ht="12.75" customHeight="1" x14ac:dyDescent="0.2">
      <c r="B39" s="234"/>
      <c r="C39" s="234"/>
      <c r="D39" s="234"/>
      <c r="E39" s="234"/>
      <c r="F39" s="234"/>
      <c r="G39" s="234"/>
      <c r="H39" s="234"/>
      <c r="I39" s="234"/>
      <c r="J39" s="234"/>
      <c r="K39" s="234"/>
      <c r="L39" s="234"/>
      <c r="M39" s="234"/>
      <c r="N39" s="234"/>
      <c r="O39" s="234"/>
      <c r="P39" s="234"/>
      <c r="Q39" s="234"/>
      <c r="R39" s="234"/>
      <c r="S39" s="234"/>
      <c r="T39" s="234"/>
      <c r="U39" s="234"/>
      <c r="V39" s="234"/>
      <c r="W39" s="234"/>
      <c r="X39" s="234"/>
      <c r="Y39" s="234"/>
      <c r="Z39" s="234"/>
      <c r="AA39" s="234"/>
      <c r="AB39" s="234"/>
      <c r="AC39" s="234"/>
      <c r="AD39" s="234"/>
      <c r="AE39" s="234"/>
      <c r="AF39" s="234"/>
      <c r="AG39" s="234"/>
      <c r="AH39" s="234"/>
      <c r="AI39" s="234"/>
      <c r="AJ39" s="234"/>
      <c r="AK39" s="234"/>
      <c r="AL39" s="234"/>
      <c r="AM39" s="234"/>
      <c r="AN39" s="34"/>
      <c r="AO39" s="34"/>
      <c r="AP39" s="137"/>
      <c r="AQ39" s="137"/>
      <c r="AR39" s="137"/>
      <c r="AS39" s="34"/>
      <c r="AT39" s="34"/>
      <c r="AU39" s="34"/>
      <c r="AV39" s="34"/>
      <c r="AW39" s="34"/>
      <c r="AX39" s="34"/>
      <c r="AY39" s="34"/>
      <c r="AZ39" s="34"/>
      <c r="BA39" s="34"/>
      <c r="BB39" s="34"/>
      <c r="BC39" s="34"/>
      <c r="BD39" s="34"/>
      <c r="BE39" s="34"/>
      <c r="BF39" s="34"/>
      <c r="BG39" s="34"/>
      <c r="BH39" s="34"/>
      <c r="BI39" s="34"/>
      <c r="BJ39" s="34"/>
      <c r="BK39" s="34"/>
    </row>
    <row r="40" spans="2:63" ht="3.75" customHeight="1" x14ac:dyDescent="0.2">
      <c r="B40" s="234"/>
      <c r="C40" s="234"/>
      <c r="D40" s="234"/>
      <c r="E40" s="234"/>
      <c r="F40" s="234"/>
      <c r="G40" s="234"/>
      <c r="H40" s="234"/>
      <c r="I40" s="234"/>
      <c r="J40" s="234"/>
      <c r="K40" s="234"/>
      <c r="L40" s="234"/>
      <c r="M40" s="234"/>
      <c r="N40" s="234"/>
      <c r="O40" s="234"/>
      <c r="P40" s="234"/>
      <c r="Q40" s="234"/>
      <c r="R40" s="234"/>
      <c r="S40" s="234"/>
      <c r="T40" s="234"/>
      <c r="U40" s="234"/>
      <c r="V40" s="234"/>
      <c r="W40" s="234"/>
      <c r="X40" s="234"/>
      <c r="Y40" s="234"/>
      <c r="Z40" s="234"/>
      <c r="AA40" s="234"/>
      <c r="AB40" s="234"/>
      <c r="AC40" s="234"/>
      <c r="AD40" s="234"/>
      <c r="AE40" s="234"/>
      <c r="AF40" s="234"/>
      <c r="AG40" s="234"/>
      <c r="AH40" s="234"/>
      <c r="AI40" s="234"/>
      <c r="AJ40" s="234"/>
      <c r="AK40" s="234"/>
      <c r="AL40" s="234"/>
      <c r="AM40" s="234"/>
      <c r="AN40" s="34"/>
      <c r="AO40" s="34"/>
      <c r="AP40" s="137"/>
      <c r="AQ40" s="137"/>
      <c r="AR40" s="137"/>
      <c r="AS40" s="34"/>
      <c r="AT40" s="34"/>
      <c r="AU40" s="34"/>
      <c r="AV40" s="34"/>
      <c r="AW40" s="34"/>
      <c r="AX40" s="34"/>
      <c r="AY40" s="34"/>
      <c r="AZ40" s="34"/>
      <c r="BA40" s="34"/>
      <c r="BB40" s="34"/>
      <c r="BC40" s="34"/>
      <c r="BD40" s="34"/>
      <c r="BE40" s="34"/>
      <c r="BF40" s="34"/>
      <c r="BG40" s="34"/>
      <c r="BH40" s="34"/>
      <c r="BI40" s="34"/>
      <c r="BJ40" s="34"/>
      <c r="BK40" s="34"/>
    </row>
    <row r="41" spans="2:63" ht="12" customHeight="1" x14ac:dyDescent="0.2">
      <c r="B41" s="234"/>
      <c r="C41" s="234"/>
      <c r="D41" s="234"/>
      <c r="E41" s="234"/>
      <c r="F41" s="234"/>
      <c r="G41" s="234"/>
      <c r="H41" s="234"/>
      <c r="I41" s="234"/>
      <c r="J41" s="234"/>
      <c r="K41" s="234"/>
      <c r="L41" s="234"/>
      <c r="M41" s="234"/>
      <c r="N41" s="234"/>
      <c r="O41" s="234"/>
      <c r="P41" s="234"/>
      <c r="Q41" s="234"/>
      <c r="R41" s="234"/>
      <c r="S41" s="234"/>
      <c r="T41" s="234"/>
      <c r="U41" s="234"/>
      <c r="V41" s="234"/>
      <c r="W41" s="234"/>
      <c r="X41" s="234"/>
      <c r="Y41" s="234"/>
      <c r="Z41" s="234"/>
      <c r="AA41" s="234"/>
      <c r="AB41" s="234"/>
      <c r="AC41" s="234"/>
      <c r="AD41" s="234"/>
      <c r="AE41" s="234"/>
      <c r="AF41" s="234"/>
      <c r="AG41" s="234"/>
      <c r="AH41" s="234"/>
      <c r="AI41" s="234"/>
      <c r="AJ41" s="234"/>
      <c r="AK41" s="234"/>
      <c r="AL41" s="234"/>
      <c r="AM41" s="234"/>
      <c r="AN41" s="34"/>
      <c r="AO41" s="34"/>
      <c r="AP41" s="137"/>
      <c r="AQ41" s="137"/>
      <c r="AR41" s="137"/>
      <c r="AS41" s="34"/>
      <c r="AT41" s="34"/>
      <c r="AU41" s="34"/>
      <c r="AV41" s="34"/>
      <c r="AW41" s="34"/>
      <c r="AX41" s="34"/>
      <c r="AY41" s="34"/>
      <c r="AZ41" s="34"/>
      <c r="BA41" s="34"/>
      <c r="BB41" s="34"/>
      <c r="BC41" s="34"/>
      <c r="BD41" s="34"/>
      <c r="BE41" s="34"/>
      <c r="BF41" s="34"/>
      <c r="BG41" s="34"/>
      <c r="BH41" s="34"/>
      <c r="BI41" s="34"/>
      <c r="BJ41" s="34"/>
      <c r="BK41" s="34"/>
    </row>
    <row r="42" spans="2:63" x14ac:dyDescent="0.2">
      <c r="B42" s="234"/>
      <c r="C42" s="234"/>
      <c r="D42" s="234"/>
      <c r="E42" s="234"/>
      <c r="F42" s="234"/>
      <c r="G42" s="234"/>
      <c r="H42" s="234"/>
      <c r="I42" s="234"/>
      <c r="J42" s="234"/>
      <c r="K42" s="234"/>
      <c r="L42" s="234"/>
      <c r="M42" s="234"/>
      <c r="N42" s="234"/>
      <c r="O42" s="234"/>
      <c r="P42" s="234"/>
      <c r="Q42" s="234"/>
      <c r="R42" s="234"/>
      <c r="S42" s="234"/>
      <c r="T42" s="234"/>
      <c r="U42" s="234"/>
      <c r="V42" s="234"/>
      <c r="W42" s="234"/>
      <c r="X42" s="234"/>
      <c r="Y42" s="234"/>
      <c r="Z42" s="234"/>
      <c r="AA42" s="234"/>
      <c r="AB42" s="234"/>
      <c r="AC42" s="234"/>
      <c r="AD42" s="234"/>
      <c r="AE42" s="234"/>
      <c r="AF42" s="234"/>
      <c r="AG42" s="234"/>
      <c r="AH42" s="234"/>
      <c r="AI42" s="234"/>
      <c r="AJ42" s="234"/>
      <c r="AK42" s="234"/>
      <c r="AL42" s="234"/>
      <c r="AM42" s="234"/>
      <c r="AP42" s="137"/>
      <c r="AQ42" s="137"/>
      <c r="AR42" s="137"/>
    </row>
    <row r="43" spans="2:63" ht="6" customHeight="1" x14ac:dyDescent="0.2">
      <c r="B43" s="234"/>
      <c r="C43" s="234"/>
      <c r="D43" s="234"/>
      <c r="E43" s="234"/>
      <c r="F43" s="234"/>
      <c r="G43" s="234"/>
      <c r="H43" s="234"/>
      <c r="I43" s="234"/>
      <c r="J43" s="234"/>
      <c r="K43" s="234"/>
      <c r="L43" s="234"/>
      <c r="M43" s="234"/>
      <c r="N43" s="234"/>
      <c r="O43" s="234"/>
      <c r="P43" s="234"/>
      <c r="Q43" s="234"/>
      <c r="R43" s="234"/>
      <c r="S43" s="234"/>
      <c r="T43" s="234"/>
      <c r="U43" s="234"/>
      <c r="V43" s="234"/>
      <c r="W43" s="234"/>
      <c r="X43" s="234"/>
      <c r="Y43" s="234"/>
      <c r="Z43" s="234"/>
      <c r="AA43" s="234"/>
      <c r="AB43" s="234"/>
      <c r="AC43" s="234"/>
      <c r="AD43" s="234"/>
      <c r="AE43" s="234"/>
      <c r="AF43" s="234"/>
      <c r="AG43" s="234"/>
      <c r="AH43" s="234"/>
      <c r="AI43" s="234"/>
      <c r="AJ43" s="234"/>
      <c r="AK43" s="234"/>
      <c r="AL43" s="234"/>
      <c r="AM43" s="234"/>
      <c r="AP43" s="137"/>
      <c r="AQ43" s="137"/>
      <c r="AR43" s="137"/>
    </row>
    <row r="44" spans="2:63" x14ac:dyDescent="0.2">
      <c r="B44" s="234"/>
      <c r="C44" s="234"/>
      <c r="D44" s="234"/>
      <c r="E44" s="234"/>
      <c r="F44" s="234"/>
      <c r="G44" s="234"/>
      <c r="H44" s="234"/>
      <c r="I44" s="234"/>
      <c r="J44" s="234"/>
      <c r="K44" s="234"/>
      <c r="L44" s="234"/>
      <c r="M44" s="234"/>
      <c r="N44" s="234"/>
      <c r="O44" s="234"/>
      <c r="P44" s="234"/>
      <c r="Q44" s="234"/>
      <c r="R44" s="234"/>
      <c r="S44" s="234"/>
      <c r="T44" s="234"/>
      <c r="U44" s="234"/>
      <c r="V44" s="234"/>
      <c r="W44" s="234"/>
      <c r="X44" s="234"/>
      <c r="Y44" s="234"/>
      <c r="Z44" s="234"/>
      <c r="AA44" s="234"/>
      <c r="AB44" s="234"/>
      <c r="AC44" s="234"/>
      <c r="AD44" s="234"/>
      <c r="AE44" s="234"/>
      <c r="AF44" s="234"/>
      <c r="AG44" s="234"/>
      <c r="AH44" s="234"/>
      <c r="AI44" s="234"/>
      <c r="AJ44" s="234"/>
      <c r="AK44" s="234"/>
      <c r="AL44" s="234"/>
      <c r="AM44" s="234"/>
      <c r="AP44" s="137"/>
      <c r="AQ44" s="137"/>
      <c r="AR44" s="137"/>
    </row>
    <row r="45" spans="2:63" ht="14.25" customHeight="1" x14ac:dyDescent="0.2">
      <c r="B45" s="234"/>
      <c r="C45" s="234"/>
      <c r="D45" s="234"/>
      <c r="E45" s="234"/>
      <c r="F45" s="234"/>
      <c r="G45" s="234"/>
      <c r="H45" s="234"/>
      <c r="I45" s="234"/>
      <c r="J45" s="234"/>
      <c r="K45" s="234"/>
      <c r="L45" s="234"/>
      <c r="M45" s="234"/>
      <c r="N45" s="234"/>
      <c r="O45" s="234"/>
      <c r="P45" s="234"/>
      <c r="Q45" s="234"/>
      <c r="R45" s="234"/>
      <c r="S45" s="234"/>
      <c r="T45" s="234"/>
      <c r="U45" s="234"/>
      <c r="V45" s="234"/>
      <c r="W45" s="234"/>
      <c r="X45" s="234"/>
      <c r="Y45" s="234"/>
      <c r="Z45" s="234"/>
      <c r="AA45" s="234"/>
      <c r="AB45" s="234"/>
      <c r="AC45" s="234"/>
      <c r="AD45" s="234"/>
      <c r="AE45" s="234"/>
      <c r="AF45" s="234"/>
      <c r="AG45" s="234"/>
      <c r="AH45" s="234"/>
      <c r="AI45" s="234"/>
      <c r="AJ45" s="234"/>
      <c r="AK45" s="234"/>
      <c r="AL45" s="234"/>
      <c r="AM45" s="234"/>
      <c r="AP45" s="137"/>
      <c r="AQ45" s="137"/>
      <c r="AR45" s="137"/>
    </row>
    <row r="46" spans="2:63" x14ac:dyDescent="0.2">
      <c r="B46" s="234"/>
      <c r="C46" s="234"/>
      <c r="D46" s="234"/>
      <c r="E46" s="234"/>
      <c r="F46" s="234"/>
      <c r="G46" s="234"/>
      <c r="H46" s="234"/>
      <c r="I46" s="234"/>
      <c r="J46" s="234"/>
      <c r="K46" s="234"/>
      <c r="L46" s="234"/>
      <c r="M46" s="234"/>
      <c r="N46" s="234"/>
      <c r="O46" s="234"/>
      <c r="P46" s="234"/>
      <c r="Q46" s="234"/>
      <c r="R46" s="234"/>
      <c r="S46" s="234"/>
      <c r="T46" s="234"/>
      <c r="U46" s="234"/>
      <c r="V46" s="234"/>
      <c r="W46" s="234"/>
      <c r="X46" s="234"/>
      <c r="Y46" s="234"/>
      <c r="Z46" s="234"/>
      <c r="AA46" s="234"/>
      <c r="AB46" s="234"/>
      <c r="AC46" s="234"/>
      <c r="AD46" s="234"/>
      <c r="AE46" s="234"/>
      <c r="AF46" s="234"/>
      <c r="AG46" s="234"/>
      <c r="AH46" s="234"/>
      <c r="AI46" s="234"/>
      <c r="AJ46" s="234"/>
      <c r="AK46" s="234"/>
      <c r="AL46" s="234"/>
      <c r="AM46" s="234"/>
      <c r="AP46" s="137"/>
      <c r="AQ46" s="137"/>
      <c r="AR46" s="137"/>
    </row>
    <row r="47" spans="2:63" ht="6" customHeight="1" x14ac:dyDescent="0.2">
      <c r="B47" s="234"/>
      <c r="C47" s="234"/>
      <c r="D47" s="234"/>
      <c r="E47" s="234"/>
      <c r="F47" s="234"/>
      <c r="G47" s="234"/>
      <c r="H47" s="234"/>
      <c r="I47" s="234"/>
      <c r="J47" s="234"/>
      <c r="K47" s="234"/>
      <c r="L47" s="234"/>
      <c r="M47" s="234"/>
      <c r="N47" s="234"/>
      <c r="O47" s="234"/>
      <c r="P47" s="234"/>
      <c r="Q47" s="234"/>
      <c r="R47" s="234"/>
      <c r="S47" s="234"/>
      <c r="T47" s="234"/>
      <c r="U47" s="234"/>
      <c r="V47" s="234"/>
      <c r="W47" s="234"/>
      <c r="X47" s="234"/>
      <c r="Y47" s="234"/>
      <c r="Z47" s="234"/>
      <c r="AA47" s="234"/>
      <c r="AB47" s="234"/>
      <c r="AC47" s="234"/>
      <c r="AD47" s="234"/>
      <c r="AE47" s="234"/>
      <c r="AF47" s="234"/>
      <c r="AG47" s="234"/>
      <c r="AH47" s="234"/>
      <c r="AI47" s="234"/>
      <c r="AJ47" s="234"/>
      <c r="AK47" s="234"/>
      <c r="AL47" s="234"/>
      <c r="AM47" s="234"/>
    </row>
    <row r="48" spans="2:63" x14ac:dyDescent="0.2">
      <c r="B48" s="234"/>
      <c r="C48" s="234"/>
      <c r="D48" s="234"/>
      <c r="E48" s="234"/>
      <c r="F48" s="234"/>
      <c r="G48" s="234"/>
      <c r="H48" s="234"/>
      <c r="I48" s="234"/>
      <c r="J48" s="234"/>
      <c r="K48" s="234"/>
      <c r="L48" s="234"/>
      <c r="M48" s="234"/>
      <c r="N48" s="234"/>
      <c r="O48" s="234"/>
      <c r="P48" s="234"/>
      <c r="Q48" s="234"/>
      <c r="R48" s="234"/>
      <c r="S48" s="234"/>
      <c r="T48" s="234"/>
      <c r="U48" s="234"/>
      <c r="V48" s="234"/>
      <c r="W48" s="234"/>
      <c r="X48" s="234"/>
      <c r="Y48" s="234"/>
      <c r="Z48" s="234"/>
      <c r="AA48" s="234"/>
      <c r="AB48" s="234"/>
      <c r="AC48" s="234"/>
      <c r="AD48" s="234"/>
      <c r="AE48" s="234"/>
      <c r="AF48" s="234"/>
      <c r="AG48" s="234"/>
      <c r="AH48" s="234"/>
      <c r="AI48" s="234"/>
      <c r="AJ48" s="234"/>
      <c r="AK48" s="234"/>
      <c r="AL48" s="234"/>
      <c r="AM48" s="234"/>
    </row>
    <row r="49" spans="2:39" ht="12.75" customHeight="1" x14ac:dyDescent="0.2">
      <c r="B49" s="234"/>
      <c r="C49" s="234"/>
      <c r="D49" s="234"/>
      <c r="E49" s="234"/>
      <c r="F49" s="234"/>
      <c r="G49" s="234"/>
      <c r="H49" s="234"/>
      <c r="I49" s="234"/>
      <c r="J49" s="234"/>
      <c r="K49" s="234"/>
      <c r="L49" s="234"/>
      <c r="M49" s="234"/>
      <c r="N49" s="234"/>
      <c r="O49" s="234"/>
      <c r="P49" s="234"/>
      <c r="Q49" s="234"/>
      <c r="R49" s="234"/>
      <c r="S49" s="234"/>
      <c r="T49" s="234"/>
      <c r="U49" s="234"/>
      <c r="V49" s="234"/>
      <c r="W49" s="234"/>
      <c r="X49" s="234"/>
      <c r="Y49" s="234"/>
      <c r="Z49" s="234"/>
      <c r="AA49" s="234"/>
      <c r="AB49" s="234"/>
      <c r="AC49" s="234"/>
      <c r="AD49" s="234"/>
      <c r="AE49" s="234"/>
      <c r="AF49" s="234"/>
      <c r="AG49" s="234"/>
      <c r="AH49" s="234"/>
      <c r="AI49" s="234"/>
      <c r="AJ49" s="234"/>
      <c r="AK49" s="234"/>
      <c r="AL49" s="234"/>
      <c r="AM49" s="234"/>
    </row>
    <row r="50" spans="2:39" ht="15" customHeight="1" x14ac:dyDescent="0.2">
      <c r="B50" s="234"/>
      <c r="C50" s="234"/>
      <c r="D50" s="234"/>
      <c r="E50" s="234"/>
      <c r="F50" s="234"/>
      <c r="G50" s="234"/>
      <c r="H50" s="234"/>
      <c r="I50" s="234"/>
      <c r="J50" s="234"/>
      <c r="K50" s="234"/>
      <c r="L50" s="234"/>
      <c r="M50" s="234"/>
      <c r="N50" s="234"/>
      <c r="O50" s="234"/>
      <c r="P50" s="234"/>
      <c r="Q50" s="234"/>
      <c r="R50" s="234"/>
      <c r="S50" s="234"/>
      <c r="T50" s="234"/>
      <c r="U50" s="234"/>
      <c r="V50" s="234"/>
      <c r="W50" s="234"/>
      <c r="X50" s="234"/>
      <c r="Y50" s="234"/>
      <c r="Z50" s="234"/>
      <c r="AA50" s="234"/>
      <c r="AB50" s="234"/>
      <c r="AC50" s="234"/>
      <c r="AD50" s="234"/>
      <c r="AE50" s="234"/>
      <c r="AF50" s="234"/>
      <c r="AG50" s="234"/>
      <c r="AH50" s="234"/>
      <c r="AI50" s="234"/>
      <c r="AJ50" s="234"/>
      <c r="AK50" s="234"/>
      <c r="AL50" s="234"/>
      <c r="AM50" s="234"/>
    </row>
    <row r="51" spans="2:39" ht="15" customHeight="1" x14ac:dyDescent="0.2">
      <c r="B51" s="234"/>
      <c r="C51" s="234"/>
      <c r="D51" s="234"/>
      <c r="E51" s="234"/>
      <c r="F51" s="234"/>
      <c r="G51" s="234"/>
      <c r="H51" s="234"/>
      <c r="I51" s="234"/>
      <c r="J51" s="234"/>
      <c r="K51" s="234"/>
      <c r="L51" s="234"/>
      <c r="M51" s="234"/>
      <c r="N51" s="234"/>
      <c r="O51" s="234"/>
      <c r="P51" s="234"/>
      <c r="Q51" s="234"/>
      <c r="R51" s="234"/>
      <c r="S51" s="234"/>
      <c r="T51" s="234"/>
      <c r="U51" s="234"/>
      <c r="V51" s="234"/>
      <c r="W51" s="234"/>
      <c r="X51" s="234"/>
      <c r="Y51" s="234"/>
      <c r="Z51" s="234"/>
      <c r="AA51" s="234"/>
      <c r="AB51" s="234"/>
      <c r="AC51" s="234"/>
      <c r="AD51" s="234"/>
      <c r="AE51" s="234"/>
      <c r="AF51" s="234"/>
      <c r="AG51" s="234"/>
      <c r="AH51" s="234"/>
      <c r="AI51" s="234"/>
      <c r="AJ51" s="234"/>
      <c r="AK51" s="234"/>
      <c r="AL51" s="234"/>
      <c r="AM51" s="234"/>
    </row>
    <row r="52" spans="2:39" x14ac:dyDescent="0.2">
      <c r="B52" s="234"/>
      <c r="C52" s="234"/>
      <c r="D52" s="234"/>
      <c r="E52" s="234"/>
      <c r="F52" s="234"/>
      <c r="G52" s="234"/>
      <c r="H52" s="234"/>
      <c r="I52" s="234"/>
      <c r="J52" s="234"/>
      <c r="K52" s="234"/>
      <c r="L52" s="234"/>
      <c r="M52" s="234"/>
      <c r="N52" s="234"/>
      <c r="O52" s="234"/>
      <c r="P52" s="234"/>
      <c r="Q52" s="234"/>
      <c r="R52" s="234"/>
      <c r="S52" s="234"/>
      <c r="T52" s="234"/>
      <c r="U52" s="234"/>
      <c r="V52" s="234"/>
      <c r="W52" s="234"/>
      <c r="X52" s="234"/>
      <c r="Y52" s="234"/>
      <c r="Z52" s="234"/>
      <c r="AA52" s="234"/>
      <c r="AB52" s="234"/>
      <c r="AC52" s="234"/>
      <c r="AD52" s="234"/>
      <c r="AE52" s="234"/>
      <c r="AF52" s="234"/>
      <c r="AG52" s="234"/>
      <c r="AH52" s="234"/>
      <c r="AI52" s="234"/>
      <c r="AJ52" s="234"/>
      <c r="AK52" s="234"/>
      <c r="AL52" s="234"/>
      <c r="AM52" s="234"/>
    </row>
    <row r="53" spans="2:39" ht="15" customHeight="1" x14ac:dyDescent="0.2">
      <c r="B53" s="234"/>
      <c r="C53" s="234"/>
      <c r="D53" s="234"/>
      <c r="E53" s="234"/>
      <c r="F53" s="234"/>
      <c r="G53" s="234"/>
      <c r="H53" s="234"/>
      <c r="I53" s="234"/>
      <c r="J53" s="234"/>
      <c r="K53" s="234"/>
      <c r="L53" s="234"/>
      <c r="M53" s="234"/>
      <c r="N53" s="234"/>
      <c r="O53" s="234"/>
      <c r="P53" s="234"/>
      <c r="Q53" s="234"/>
      <c r="R53" s="234"/>
      <c r="S53" s="234"/>
      <c r="T53" s="234"/>
      <c r="U53" s="234"/>
      <c r="V53" s="234"/>
      <c r="W53" s="234"/>
      <c r="X53" s="234"/>
      <c r="Y53" s="234"/>
      <c r="Z53" s="234"/>
      <c r="AA53" s="234"/>
      <c r="AB53" s="234"/>
      <c r="AC53" s="234"/>
      <c r="AD53" s="234"/>
      <c r="AE53" s="234"/>
      <c r="AF53" s="234"/>
      <c r="AG53" s="234"/>
      <c r="AH53" s="234"/>
      <c r="AI53" s="234"/>
      <c r="AJ53" s="234"/>
      <c r="AK53" s="234"/>
      <c r="AL53" s="234"/>
      <c r="AM53" s="234"/>
    </row>
    <row r="54" spans="2:39" ht="6" customHeight="1" x14ac:dyDescent="0.2">
      <c r="B54" s="234"/>
      <c r="C54" s="234"/>
      <c r="D54" s="234"/>
      <c r="E54" s="234"/>
      <c r="F54" s="234"/>
      <c r="G54" s="234"/>
      <c r="H54" s="234"/>
      <c r="I54" s="234"/>
      <c r="J54" s="234"/>
      <c r="K54" s="234"/>
      <c r="L54" s="234"/>
      <c r="M54" s="234"/>
      <c r="N54" s="234"/>
      <c r="O54" s="234"/>
      <c r="P54" s="234"/>
      <c r="Q54" s="234"/>
      <c r="R54" s="234"/>
      <c r="S54" s="234"/>
      <c r="T54" s="234"/>
      <c r="U54" s="234"/>
      <c r="V54" s="234"/>
      <c r="W54" s="234"/>
      <c r="X54" s="234"/>
      <c r="Y54" s="234"/>
      <c r="Z54" s="234"/>
      <c r="AA54" s="234"/>
      <c r="AB54" s="234"/>
      <c r="AC54" s="234"/>
      <c r="AD54" s="234"/>
      <c r="AE54" s="234"/>
      <c r="AF54" s="234"/>
      <c r="AG54" s="234"/>
      <c r="AH54" s="234"/>
      <c r="AI54" s="234"/>
      <c r="AJ54" s="234"/>
      <c r="AK54" s="234"/>
      <c r="AL54" s="234"/>
      <c r="AM54" s="234"/>
    </row>
    <row r="55" spans="2:39" x14ac:dyDescent="0.2">
      <c r="B55" s="234"/>
      <c r="C55" s="234"/>
      <c r="D55" s="234"/>
      <c r="E55" s="234"/>
      <c r="F55" s="234"/>
      <c r="G55" s="234"/>
      <c r="H55" s="234"/>
      <c r="I55" s="234"/>
      <c r="J55" s="234"/>
      <c r="K55" s="234"/>
      <c r="L55" s="234"/>
      <c r="M55" s="234"/>
      <c r="N55" s="234"/>
      <c r="O55" s="234"/>
      <c r="P55" s="234"/>
      <c r="Q55" s="234"/>
      <c r="R55" s="234"/>
      <c r="S55" s="234"/>
      <c r="T55" s="234"/>
      <c r="U55" s="234"/>
      <c r="V55" s="234"/>
      <c r="W55" s="234"/>
      <c r="X55" s="234"/>
      <c r="Y55" s="234"/>
      <c r="Z55" s="234"/>
      <c r="AA55" s="234"/>
      <c r="AB55" s="234"/>
      <c r="AC55" s="234"/>
      <c r="AD55" s="234"/>
      <c r="AE55" s="234"/>
      <c r="AF55" s="234"/>
      <c r="AG55" s="234"/>
      <c r="AH55" s="234"/>
      <c r="AI55" s="234"/>
      <c r="AJ55" s="234"/>
      <c r="AK55" s="234"/>
      <c r="AL55" s="234"/>
      <c r="AM55" s="234"/>
    </row>
    <row r="56" spans="2:39" ht="6" customHeight="1" x14ac:dyDescent="0.2">
      <c r="B56" s="234"/>
      <c r="C56" s="234"/>
      <c r="D56" s="234"/>
      <c r="E56" s="234"/>
      <c r="F56" s="234"/>
      <c r="G56" s="234"/>
      <c r="H56" s="234"/>
      <c r="I56" s="234"/>
      <c r="J56" s="234"/>
      <c r="K56" s="234"/>
      <c r="L56" s="234"/>
      <c r="M56" s="234"/>
      <c r="N56" s="234"/>
      <c r="O56" s="234"/>
      <c r="P56" s="234"/>
      <c r="Q56" s="234"/>
      <c r="R56" s="234"/>
      <c r="S56" s="234"/>
      <c r="T56" s="234"/>
      <c r="U56" s="234"/>
      <c r="V56" s="234"/>
      <c r="W56" s="234"/>
      <c r="X56" s="234"/>
      <c r="Y56" s="234"/>
      <c r="Z56" s="234"/>
      <c r="AA56" s="234"/>
      <c r="AB56" s="234"/>
      <c r="AC56" s="234"/>
      <c r="AD56" s="234"/>
      <c r="AE56" s="234"/>
      <c r="AF56" s="234"/>
      <c r="AG56" s="234"/>
      <c r="AH56" s="234"/>
      <c r="AI56" s="234"/>
      <c r="AJ56" s="234"/>
      <c r="AK56" s="234"/>
      <c r="AL56" s="234"/>
      <c r="AM56" s="234"/>
    </row>
    <row r="57" spans="2:39" ht="15" customHeight="1" x14ac:dyDescent="0.2">
      <c r="B57" s="234"/>
      <c r="C57" s="234"/>
      <c r="D57" s="234"/>
      <c r="E57" s="234"/>
      <c r="F57" s="234"/>
      <c r="G57" s="234"/>
      <c r="H57" s="234"/>
      <c r="I57" s="234"/>
      <c r="J57" s="234"/>
      <c r="K57" s="234"/>
      <c r="L57" s="234"/>
      <c r="M57" s="234"/>
      <c r="N57" s="234"/>
      <c r="O57" s="234"/>
      <c r="P57" s="234"/>
      <c r="Q57" s="234"/>
      <c r="R57" s="234"/>
      <c r="S57" s="234"/>
      <c r="T57" s="234"/>
      <c r="U57" s="234"/>
      <c r="V57" s="234"/>
      <c r="W57" s="234"/>
      <c r="X57" s="234"/>
      <c r="Y57" s="234"/>
      <c r="Z57" s="234"/>
      <c r="AA57" s="234"/>
      <c r="AB57" s="234"/>
      <c r="AC57" s="234"/>
      <c r="AD57" s="234"/>
      <c r="AE57" s="234"/>
      <c r="AF57" s="234"/>
      <c r="AG57" s="234"/>
      <c r="AH57" s="234"/>
      <c r="AI57" s="234"/>
      <c r="AJ57" s="234"/>
      <c r="AK57" s="234"/>
      <c r="AL57" s="234"/>
      <c r="AM57" s="234"/>
    </row>
    <row r="58" spans="2:39" ht="15.75" customHeight="1" x14ac:dyDescent="0.2">
      <c r="B58" s="234"/>
      <c r="C58" s="234"/>
      <c r="D58" s="234"/>
      <c r="E58" s="234"/>
      <c r="F58" s="234"/>
      <c r="G58" s="234"/>
      <c r="H58" s="234"/>
      <c r="I58" s="234"/>
      <c r="J58" s="234"/>
      <c r="K58" s="234"/>
      <c r="L58" s="234"/>
      <c r="M58" s="234"/>
      <c r="N58" s="234"/>
      <c r="O58" s="234"/>
      <c r="P58" s="234"/>
      <c r="Q58" s="234"/>
      <c r="R58" s="234"/>
      <c r="S58" s="234"/>
      <c r="T58" s="234"/>
      <c r="U58" s="234"/>
      <c r="V58" s="234"/>
      <c r="W58" s="234"/>
      <c r="X58" s="234"/>
      <c r="Y58" s="234"/>
      <c r="Z58" s="234"/>
      <c r="AA58" s="234"/>
      <c r="AB58" s="234"/>
      <c r="AC58" s="234"/>
      <c r="AD58" s="234"/>
      <c r="AE58" s="234"/>
      <c r="AF58" s="234"/>
      <c r="AG58" s="234"/>
      <c r="AH58" s="234"/>
      <c r="AI58" s="234"/>
      <c r="AJ58" s="234"/>
      <c r="AK58" s="234"/>
      <c r="AL58" s="234"/>
      <c r="AM58" s="234"/>
    </row>
    <row r="59" spans="2:39" ht="13.5" customHeight="1" x14ac:dyDescent="0.2">
      <c r="B59" s="234"/>
      <c r="C59" s="234"/>
      <c r="D59" s="234"/>
      <c r="E59" s="234"/>
      <c r="F59" s="234"/>
      <c r="G59" s="234"/>
      <c r="H59" s="234"/>
      <c r="I59" s="234"/>
      <c r="J59" s="234"/>
      <c r="K59" s="234"/>
      <c r="L59" s="234"/>
      <c r="M59" s="234"/>
      <c r="N59" s="234"/>
      <c r="O59" s="234"/>
      <c r="P59" s="234"/>
      <c r="Q59" s="234"/>
      <c r="R59" s="234"/>
      <c r="S59" s="234"/>
      <c r="T59" s="234"/>
      <c r="U59" s="234"/>
      <c r="V59" s="234"/>
      <c r="W59" s="234"/>
      <c r="X59" s="234"/>
      <c r="Y59" s="234"/>
      <c r="Z59" s="234"/>
      <c r="AA59" s="234"/>
      <c r="AB59" s="234"/>
      <c r="AC59" s="234"/>
      <c r="AD59" s="234"/>
      <c r="AE59" s="234"/>
      <c r="AF59" s="234"/>
      <c r="AG59" s="234"/>
      <c r="AH59" s="234"/>
      <c r="AI59" s="234"/>
      <c r="AJ59" s="234"/>
      <c r="AK59" s="234"/>
      <c r="AL59" s="234"/>
      <c r="AM59" s="234"/>
    </row>
    <row r="60" spans="2:39" ht="13.5" customHeight="1" x14ac:dyDescent="0.2">
      <c r="B60" s="234"/>
      <c r="C60" s="234"/>
      <c r="D60" s="234"/>
      <c r="E60" s="234"/>
      <c r="F60" s="234"/>
      <c r="G60" s="234"/>
      <c r="H60" s="234"/>
      <c r="I60" s="234"/>
      <c r="J60" s="234"/>
      <c r="K60" s="234"/>
      <c r="L60" s="234"/>
      <c r="M60" s="234"/>
      <c r="N60" s="234"/>
      <c r="O60" s="234"/>
      <c r="P60" s="234"/>
      <c r="Q60" s="234"/>
      <c r="R60" s="234"/>
      <c r="S60" s="234"/>
      <c r="T60" s="234"/>
      <c r="U60" s="234"/>
      <c r="V60" s="234"/>
      <c r="W60" s="234"/>
      <c r="X60" s="234"/>
      <c r="Y60" s="234"/>
      <c r="Z60" s="234"/>
      <c r="AA60" s="234"/>
      <c r="AB60" s="234"/>
      <c r="AC60" s="234"/>
      <c r="AD60" s="234"/>
      <c r="AE60" s="234"/>
      <c r="AF60" s="234"/>
      <c r="AG60" s="234"/>
      <c r="AH60" s="234"/>
      <c r="AI60" s="234"/>
      <c r="AJ60" s="234"/>
      <c r="AK60" s="234"/>
      <c r="AL60" s="234"/>
      <c r="AM60" s="234"/>
    </row>
    <row r="61" spans="2:39" ht="13.5" customHeight="1" x14ac:dyDescent="0.2">
      <c r="B61" s="234"/>
      <c r="C61" s="234"/>
      <c r="D61" s="234"/>
      <c r="E61" s="234"/>
      <c r="F61" s="234"/>
      <c r="G61" s="234"/>
      <c r="H61" s="234"/>
      <c r="I61" s="234"/>
      <c r="J61" s="234"/>
      <c r="K61" s="234"/>
      <c r="L61" s="234"/>
      <c r="M61" s="234"/>
      <c r="N61" s="234"/>
      <c r="O61" s="234"/>
      <c r="P61" s="234"/>
      <c r="Q61" s="234"/>
      <c r="R61" s="234"/>
      <c r="S61" s="234"/>
      <c r="T61" s="234"/>
      <c r="U61" s="234"/>
      <c r="V61" s="234"/>
      <c r="W61" s="234"/>
      <c r="X61" s="234"/>
      <c r="Y61" s="234"/>
      <c r="Z61" s="234"/>
      <c r="AA61" s="234"/>
      <c r="AB61" s="234"/>
      <c r="AC61" s="234"/>
      <c r="AD61" s="234"/>
      <c r="AE61" s="234"/>
      <c r="AF61" s="234"/>
      <c r="AG61" s="234"/>
      <c r="AH61" s="234"/>
      <c r="AI61" s="234"/>
      <c r="AJ61" s="234"/>
      <c r="AK61" s="234"/>
      <c r="AL61" s="234"/>
      <c r="AM61" s="234"/>
    </row>
    <row r="62" spans="2:39" ht="13.5" customHeight="1" x14ac:dyDescent="0.2">
      <c r="B62" s="234"/>
      <c r="C62" s="234"/>
      <c r="D62" s="234"/>
      <c r="E62" s="234"/>
      <c r="F62" s="234"/>
      <c r="G62" s="234"/>
      <c r="H62" s="234"/>
      <c r="I62" s="234"/>
      <c r="J62" s="234"/>
      <c r="K62" s="234"/>
      <c r="L62" s="234"/>
      <c r="M62" s="234"/>
      <c r="N62" s="234"/>
      <c r="O62" s="234"/>
      <c r="P62" s="234"/>
      <c r="Q62" s="234"/>
      <c r="R62" s="234"/>
      <c r="S62" s="234"/>
      <c r="T62" s="234"/>
      <c r="U62" s="234"/>
      <c r="V62" s="234"/>
      <c r="W62" s="234"/>
      <c r="X62" s="234"/>
      <c r="Y62" s="234"/>
      <c r="Z62" s="234"/>
      <c r="AA62" s="234"/>
      <c r="AB62" s="234"/>
      <c r="AC62" s="234"/>
      <c r="AD62" s="234"/>
      <c r="AE62" s="234"/>
      <c r="AF62" s="234"/>
      <c r="AG62" s="234"/>
      <c r="AH62" s="234"/>
      <c r="AI62" s="234"/>
      <c r="AJ62" s="234"/>
      <c r="AK62" s="234"/>
      <c r="AL62" s="234"/>
      <c r="AM62" s="234"/>
    </row>
    <row r="63" spans="2:39" ht="13.5" customHeight="1" x14ac:dyDescent="0.2">
      <c r="B63" s="234"/>
      <c r="C63" s="234"/>
      <c r="D63" s="234"/>
      <c r="E63" s="234"/>
      <c r="F63" s="234"/>
      <c r="G63" s="234"/>
      <c r="H63" s="234"/>
      <c r="I63" s="234"/>
      <c r="J63" s="234"/>
      <c r="K63" s="234"/>
      <c r="L63" s="234"/>
      <c r="M63" s="234"/>
      <c r="N63" s="234"/>
      <c r="O63" s="234"/>
      <c r="P63" s="234"/>
      <c r="Q63" s="234"/>
      <c r="R63" s="234"/>
      <c r="S63" s="234"/>
      <c r="T63" s="234"/>
      <c r="U63" s="234"/>
      <c r="V63" s="234"/>
      <c r="W63" s="234"/>
      <c r="X63" s="234"/>
      <c r="Y63" s="234"/>
      <c r="Z63" s="234"/>
      <c r="AA63" s="234"/>
      <c r="AB63" s="234"/>
      <c r="AC63" s="234"/>
      <c r="AD63" s="234"/>
      <c r="AE63" s="234"/>
      <c r="AF63" s="234"/>
      <c r="AG63" s="234"/>
      <c r="AH63" s="234"/>
      <c r="AI63" s="234"/>
      <c r="AJ63" s="234"/>
      <c r="AK63" s="234"/>
      <c r="AL63" s="234"/>
      <c r="AM63" s="234"/>
    </row>
    <row r="64" spans="2:39" ht="13.5" customHeight="1" x14ac:dyDescent="0.2">
      <c r="B64" s="234"/>
      <c r="C64" s="234"/>
      <c r="D64" s="234"/>
      <c r="E64" s="234"/>
      <c r="F64" s="234"/>
      <c r="G64" s="234"/>
      <c r="H64" s="234"/>
      <c r="I64" s="234"/>
      <c r="J64" s="234"/>
      <c r="K64" s="234"/>
      <c r="L64" s="234"/>
      <c r="M64" s="234"/>
      <c r="N64" s="234"/>
      <c r="O64" s="234"/>
      <c r="P64" s="234"/>
      <c r="Q64" s="234"/>
      <c r="R64" s="234"/>
      <c r="S64" s="234"/>
      <c r="T64" s="234"/>
      <c r="U64" s="234"/>
      <c r="V64" s="234"/>
      <c r="W64" s="234"/>
      <c r="X64" s="234"/>
      <c r="Y64" s="234"/>
      <c r="Z64" s="234"/>
      <c r="AA64" s="234"/>
      <c r="AB64" s="234"/>
      <c r="AC64" s="234"/>
      <c r="AD64" s="234"/>
      <c r="AE64" s="234"/>
      <c r="AF64" s="234"/>
      <c r="AG64" s="234"/>
      <c r="AH64" s="234"/>
      <c r="AI64" s="234"/>
      <c r="AJ64" s="234"/>
      <c r="AK64" s="234"/>
      <c r="AL64" s="234"/>
      <c r="AM64" s="234"/>
    </row>
    <row r="65" spans="2:39" x14ac:dyDescent="0.2">
      <c r="B65" s="234"/>
      <c r="C65" s="234"/>
      <c r="D65" s="234"/>
      <c r="E65" s="234"/>
      <c r="F65" s="234"/>
      <c r="G65" s="234"/>
      <c r="H65" s="234"/>
      <c r="I65" s="234"/>
      <c r="J65" s="234"/>
      <c r="K65" s="234"/>
      <c r="L65" s="234"/>
      <c r="M65" s="234"/>
      <c r="N65" s="234"/>
      <c r="O65" s="234"/>
      <c r="P65" s="234"/>
      <c r="Q65" s="234"/>
      <c r="R65" s="234"/>
      <c r="S65" s="234"/>
      <c r="T65" s="234"/>
      <c r="U65" s="234"/>
      <c r="V65" s="234"/>
      <c r="W65" s="234"/>
      <c r="X65" s="234"/>
      <c r="Y65" s="234"/>
      <c r="Z65" s="234"/>
      <c r="AA65" s="234"/>
      <c r="AB65" s="234"/>
      <c r="AC65" s="234"/>
      <c r="AD65" s="234"/>
      <c r="AE65" s="234"/>
      <c r="AF65" s="234"/>
      <c r="AG65" s="234"/>
      <c r="AH65" s="234"/>
      <c r="AI65" s="234"/>
      <c r="AJ65" s="234"/>
      <c r="AK65" s="234"/>
      <c r="AL65" s="234"/>
      <c r="AM65" s="234"/>
    </row>
    <row r="66" spans="2:39" x14ac:dyDescent="0.2">
      <c r="B66" s="234"/>
      <c r="C66" s="234"/>
      <c r="D66" s="234"/>
      <c r="E66" s="234"/>
      <c r="F66" s="234"/>
      <c r="G66" s="234"/>
      <c r="H66" s="234"/>
      <c r="I66" s="234"/>
      <c r="J66" s="234"/>
      <c r="K66" s="234"/>
      <c r="L66" s="234"/>
      <c r="M66" s="234"/>
      <c r="N66" s="234"/>
      <c r="O66" s="234"/>
      <c r="P66" s="234"/>
      <c r="Q66" s="234"/>
      <c r="R66" s="234"/>
      <c r="S66" s="234"/>
      <c r="T66" s="234"/>
      <c r="U66" s="234"/>
      <c r="V66" s="234"/>
      <c r="W66" s="234"/>
      <c r="X66" s="234"/>
      <c r="Y66" s="234"/>
      <c r="Z66" s="234"/>
      <c r="AA66" s="234"/>
      <c r="AB66" s="234"/>
      <c r="AC66" s="234"/>
      <c r="AD66" s="234"/>
      <c r="AE66" s="234"/>
      <c r="AF66" s="234"/>
      <c r="AG66" s="234"/>
      <c r="AH66" s="234"/>
      <c r="AI66" s="234"/>
      <c r="AJ66" s="234"/>
      <c r="AK66" s="234"/>
      <c r="AL66" s="234"/>
      <c r="AM66" s="234"/>
    </row>
    <row r="67" spans="2:39" x14ac:dyDescent="0.2">
      <c r="B67" s="234"/>
      <c r="C67" s="234"/>
      <c r="D67" s="234"/>
      <c r="E67" s="234"/>
      <c r="F67" s="234"/>
      <c r="G67" s="234"/>
      <c r="H67" s="234"/>
      <c r="I67" s="234"/>
      <c r="J67" s="234"/>
      <c r="K67" s="234"/>
      <c r="L67" s="234"/>
      <c r="M67" s="234"/>
      <c r="N67" s="234"/>
      <c r="O67" s="234"/>
      <c r="P67" s="234"/>
      <c r="Q67" s="234"/>
      <c r="R67" s="234"/>
      <c r="S67" s="234"/>
      <c r="T67" s="234"/>
      <c r="U67" s="234"/>
      <c r="V67" s="234"/>
      <c r="W67" s="234"/>
      <c r="X67" s="234"/>
      <c r="Y67" s="234"/>
      <c r="Z67" s="234"/>
      <c r="AA67" s="234"/>
      <c r="AB67" s="234"/>
      <c r="AC67" s="234"/>
      <c r="AD67" s="234"/>
      <c r="AE67" s="234"/>
      <c r="AF67" s="234"/>
      <c r="AG67" s="234"/>
      <c r="AH67" s="234"/>
      <c r="AI67" s="234"/>
      <c r="AJ67" s="234"/>
      <c r="AK67" s="234"/>
      <c r="AL67" s="234"/>
      <c r="AM67" s="234"/>
    </row>
    <row r="68" spans="2:39" x14ac:dyDescent="0.2">
      <c r="B68" s="234"/>
      <c r="C68" s="234"/>
      <c r="D68" s="234"/>
      <c r="E68" s="234"/>
      <c r="F68" s="234"/>
      <c r="G68" s="234"/>
      <c r="H68" s="234"/>
      <c r="I68" s="234"/>
      <c r="J68" s="234"/>
      <c r="K68" s="234"/>
      <c r="L68" s="234"/>
      <c r="M68" s="234"/>
      <c r="N68" s="234"/>
      <c r="O68" s="234"/>
      <c r="P68" s="234"/>
      <c r="Q68" s="234"/>
      <c r="R68" s="234"/>
      <c r="S68" s="234"/>
      <c r="T68" s="234"/>
      <c r="U68" s="234"/>
      <c r="V68" s="234"/>
      <c r="W68" s="234"/>
      <c r="X68" s="234"/>
      <c r="Y68" s="234"/>
      <c r="Z68" s="234"/>
      <c r="AA68" s="234"/>
      <c r="AB68" s="234"/>
      <c r="AC68" s="234"/>
      <c r="AD68" s="234"/>
      <c r="AE68" s="234"/>
      <c r="AF68" s="234"/>
      <c r="AG68" s="234"/>
      <c r="AH68" s="234"/>
      <c r="AI68" s="234"/>
      <c r="AJ68" s="234"/>
      <c r="AK68" s="234"/>
      <c r="AL68" s="234"/>
      <c r="AM68" s="234"/>
    </row>
    <row r="69" spans="2:39" ht="12" customHeight="1" x14ac:dyDescent="0.2">
      <c r="B69" s="234"/>
      <c r="C69" s="234"/>
      <c r="D69" s="234"/>
      <c r="E69" s="234"/>
      <c r="F69" s="234"/>
      <c r="G69" s="234"/>
      <c r="H69" s="234"/>
      <c r="I69" s="234"/>
      <c r="J69" s="234"/>
      <c r="K69" s="234"/>
      <c r="L69" s="234"/>
      <c r="M69" s="234"/>
      <c r="N69" s="234"/>
      <c r="O69" s="234"/>
      <c r="P69" s="234"/>
      <c r="Q69" s="234"/>
      <c r="R69" s="234"/>
      <c r="S69" s="234"/>
      <c r="T69" s="234"/>
      <c r="U69" s="234"/>
      <c r="V69" s="234"/>
      <c r="W69" s="234"/>
      <c r="X69" s="234"/>
      <c r="Y69" s="234"/>
      <c r="Z69" s="234"/>
      <c r="AA69" s="234"/>
      <c r="AB69" s="234"/>
      <c r="AC69" s="234"/>
      <c r="AD69" s="234"/>
      <c r="AE69" s="234"/>
      <c r="AF69" s="234"/>
      <c r="AG69" s="234"/>
      <c r="AH69" s="234"/>
      <c r="AI69" s="234"/>
      <c r="AJ69" s="234"/>
      <c r="AK69" s="234"/>
      <c r="AL69" s="234"/>
      <c r="AM69" s="234"/>
    </row>
    <row r="70" spans="2:39" x14ac:dyDescent="0.2">
      <c r="B70" s="234"/>
      <c r="C70" s="234"/>
      <c r="D70" s="234"/>
      <c r="E70" s="234"/>
      <c r="F70" s="234"/>
      <c r="G70" s="234"/>
      <c r="H70" s="234"/>
      <c r="I70" s="234"/>
      <c r="J70" s="234"/>
      <c r="K70" s="234"/>
      <c r="L70" s="234"/>
      <c r="M70" s="234"/>
      <c r="N70" s="234"/>
      <c r="O70" s="234"/>
      <c r="P70" s="234"/>
      <c r="Q70" s="234"/>
      <c r="R70" s="234"/>
      <c r="S70" s="234"/>
      <c r="T70" s="234"/>
      <c r="U70" s="234"/>
      <c r="V70" s="234"/>
      <c r="W70" s="234"/>
      <c r="X70" s="234"/>
      <c r="Y70" s="234"/>
      <c r="Z70" s="234"/>
      <c r="AA70" s="234"/>
      <c r="AB70" s="234"/>
      <c r="AC70" s="234"/>
      <c r="AD70" s="234"/>
      <c r="AE70" s="234"/>
      <c r="AF70" s="234"/>
      <c r="AG70" s="234"/>
      <c r="AH70" s="234"/>
      <c r="AI70" s="234"/>
      <c r="AJ70" s="234"/>
      <c r="AK70" s="234"/>
      <c r="AL70" s="234"/>
      <c r="AM70" s="234"/>
    </row>
    <row r="71" spans="2:39" x14ac:dyDescent="0.2">
      <c r="B71" s="234"/>
      <c r="C71" s="234"/>
      <c r="D71" s="234"/>
      <c r="E71" s="234"/>
      <c r="F71" s="234"/>
      <c r="G71" s="234"/>
      <c r="H71" s="234"/>
      <c r="I71" s="234"/>
      <c r="J71" s="234"/>
      <c r="K71" s="234"/>
      <c r="L71" s="234"/>
      <c r="M71" s="234"/>
      <c r="N71" s="234"/>
      <c r="O71" s="234"/>
      <c r="P71" s="234"/>
      <c r="Q71" s="234"/>
      <c r="R71" s="234"/>
      <c r="S71" s="234"/>
      <c r="T71" s="234"/>
      <c r="U71" s="234"/>
      <c r="V71" s="234"/>
      <c r="W71" s="234"/>
      <c r="X71" s="234"/>
      <c r="Y71" s="234"/>
      <c r="Z71" s="234"/>
      <c r="AA71" s="234"/>
      <c r="AB71" s="234"/>
      <c r="AC71" s="234"/>
      <c r="AD71" s="234"/>
      <c r="AE71" s="234"/>
      <c r="AF71" s="234"/>
      <c r="AG71" s="234"/>
      <c r="AH71" s="234"/>
      <c r="AI71" s="234"/>
      <c r="AJ71" s="234"/>
      <c r="AK71" s="234"/>
      <c r="AL71" s="234"/>
      <c r="AM71" s="234"/>
    </row>
    <row r="72" spans="2:39" x14ac:dyDescent="0.2">
      <c r="B72" s="234"/>
      <c r="C72" s="234"/>
      <c r="D72" s="234"/>
      <c r="E72" s="234"/>
      <c r="F72" s="234"/>
      <c r="G72" s="234"/>
      <c r="H72" s="234"/>
      <c r="I72" s="234"/>
      <c r="J72" s="234"/>
      <c r="K72" s="234"/>
      <c r="L72" s="234"/>
      <c r="M72" s="234"/>
      <c r="N72" s="234"/>
      <c r="O72" s="234"/>
      <c r="P72" s="234"/>
      <c r="Q72" s="234"/>
      <c r="R72" s="234"/>
      <c r="S72" s="234"/>
      <c r="T72" s="234"/>
      <c r="U72" s="234"/>
      <c r="V72" s="234"/>
      <c r="W72" s="234"/>
      <c r="X72" s="234"/>
      <c r="Y72" s="234"/>
      <c r="Z72" s="234"/>
      <c r="AA72" s="234"/>
      <c r="AB72" s="234"/>
      <c r="AC72" s="234"/>
      <c r="AD72" s="234"/>
      <c r="AE72" s="234"/>
      <c r="AF72" s="234"/>
      <c r="AG72" s="234"/>
      <c r="AH72" s="234"/>
      <c r="AI72" s="234"/>
      <c r="AJ72" s="234"/>
      <c r="AK72" s="234"/>
      <c r="AL72" s="234"/>
      <c r="AM72" s="234"/>
    </row>
    <row r="73" spans="2:39" ht="13.5" customHeight="1" x14ac:dyDescent="0.2">
      <c r="B73" s="234"/>
      <c r="C73" s="234"/>
      <c r="D73" s="234"/>
      <c r="E73" s="234"/>
      <c r="F73" s="234"/>
      <c r="G73" s="234"/>
      <c r="H73" s="234"/>
      <c r="I73" s="234"/>
      <c r="J73" s="234"/>
      <c r="K73" s="234"/>
      <c r="L73" s="234"/>
      <c r="M73" s="234"/>
      <c r="N73" s="234"/>
      <c r="O73" s="234"/>
      <c r="P73" s="234"/>
      <c r="Q73" s="234"/>
      <c r="R73" s="234"/>
      <c r="S73" s="234"/>
      <c r="T73" s="234"/>
      <c r="U73" s="234"/>
      <c r="V73" s="234"/>
      <c r="W73" s="234"/>
      <c r="X73" s="234"/>
      <c r="Y73" s="234"/>
      <c r="Z73" s="234"/>
      <c r="AA73" s="234"/>
      <c r="AB73" s="234"/>
      <c r="AC73" s="234"/>
      <c r="AD73" s="234"/>
      <c r="AE73" s="234"/>
      <c r="AF73" s="234"/>
      <c r="AG73" s="234"/>
      <c r="AH73" s="234"/>
      <c r="AI73" s="234"/>
      <c r="AJ73" s="234"/>
      <c r="AK73" s="234"/>
      <c r="AL73" s="234"/>
      <c r="AM73" s="234"/>
    </row>
    <row r="74" spans="2:39" x14ac:dyDescent="0.2">
      <c r="B74" s="234"/>
      <c r="C74" s="234"/>
      <c r="D74" s="234"/>
      <c r="E74" s="234"/>
      <c r="F74" s="234"/>
      <c r="G74" s="234"/>
      <c r="H74" s="234"/>
      <c r="I74" s="234"/>
      <c r="J74" s="234"/>
      <c r="K74" s="234"/>
      <c r="L74" s="234"/>
      <c r="M74" s="234"/>
      <c r="N74" s="234"/>
      <c r="O74" s="234"/>
      <c r="P74" s="234"/>
      <c r="Q74" s="234"/>
      <c r="R74" s="234"/>
      <c r="S74" s="234"/>
      <c r="T74" s="234"/>
      <c r="U74" s="234"/>
      <c r="V74" s="234"/>
      <c r="W74" s="234"/>
      <c r="X74" s="234"/>
      <c r="Y74" s="234"/>
      <c r="Z74" s="234"/>
      <c r="AA74" s="234"/>
      <c r="AB74" s="234"/>
      <c r="AC74" s="234"/>
      <c r="AD74" s="234"/>
      <c r="AE74" s="234"/>
      <c r="AF74" s="234"/>
      <c r="AG74" s="234"/>
      <c r="AH74" s="234"/>
      <c r="AI74" s="234"/>
      <c r="AJ74" s="234"/>
      <c r="AK74" s="234"/>
      <c r="AL74" s="234"/>
      <c r="AM74" s="234"/>
    </row>
    <row r="75" spans="2:39" x14ac:dyDescent="0.2">
      <c r="B75" s="234"/>
      <c r="C75" s="234"/>
      <c r="D75" s="234"/>
      <c r="E75" s="234"/>
      <c r="F75" s="234"/>
      <c r="G75" s="234"/>
      <c r="H75" s="234"/>
      <c r="I75" s="234"/>
      <c r="J75" s="234"/>
      <c r="K75" s="234"/>
      <c r="L75" s="234"/>
      <c r="M75" s="234"/>
      <c r="N75" s="234"/>
      <c r="O75" s="234"/>
      <c r="P75" s="234"/>
      <c r="Q75" s="234"/>
      <c r="R75" s="234"/>
      <c r="S75" s="234"/>
      <c r="T75" s="234"/>
      <c r="U75" s="234"/>
      <c r="V75" s="234"/>
      <c r="W75" s="234"/>
      <c r="X75" s="234"/>
      <c r="Y75" s="234"/>
      <c r="Z75" s="234"/>
      <c r="AA75" s="234"/>
      <c r="AB75" s="234"/>
      <c r="AC75" s="234"/>
      <c r="AD75" s="234"/>
      <c r="AE75" s="234"/>
      <c r="AF75" s="234"/>
      <c r="AG75" s="234"/>
      <c r="AH75" s="234"/>
      <c r="AI75" s="234"/>
      <c r="AJ75" s="234"/>
      <c r="AK75" s="234"/>
      <c r="AL75" s="234"/>
      <c r="AM75" s="234"/>
    </row>
    <row r="76" spans="2:39" x14ac:dyDescent="0.2">
      <c r="B76" s="234"/>
      <c r="C76" s="234"/>
      <c r="D76" s="234"/>
      <c r="E76" s="234"/>
      <c r="F76" s="234"/>
      <c r="G76" s="234"/>
      <c r="H76" s="234"/>
      <c r="I76" s="234"/>
      <c r="J76" s="234"/>
      <c r="K76" s="234"/>
      <c r="L76" s="234"/>
      <c r="M76" s="234"/>
      <c r="N76" s="234"/>
      <c r="O76" s="234"/>
      <c r="P76" s="234"/>
      <c r="Q76" s="234"/>
      <c r="R76" s="234"/>
      <c r="S76" s="234"/>
      <c r="T76" s="234"/>
      <c r="U76" s="234"/>
      <c r="V76" s="234"/>
      <c r="W76" s="234"/>
      <c r="X76" s="234"/>
      <c r="Y76" s="234"/>
      <c r="Z76" s="234"/>
      <c r="AA76" s="234"/>
      <c r="AB76" s="234"/>
      <c r="AC76" s="234"/>
      <c r="AD76" s="234"/>
      <c r="AE76" s="234"/>
      <c r="AF76" s="234"/>
      <c r="AG76" s="234"/>
      <c r="AH76" s="234"/>
      <c r="AI76" s="234"/>
      <c r="AJ76" s="234"/>
      <c r="AK76" s="234"/>
      <c r="AL76" s="234"/>
      <c r="AM76" s="234"/>
    </row>
    <row r="77" spans="2:39" x14ac:dyDescent="0.2">
      <c r="B77" s="234"/>
      <c r="C77" s="234"/>
      <c r="D77" s="234"/>
      <c r="E77" s="234"/>
      <c r="F77" s="234"/>
      <c r="G77" s="234"/>
      <c r="H77" s="234"/>
      <c r="I77" s="234"/>
      <c r="J77" s="234"/>
      <c r="K77" s="234"/>
      <c r="L77" s="234"/>
      <c r="M77" s="234"/>
      <c r="N77" s="234"/>
      <c r="O77" s="234"/>
      <c r="P77" s="234"/>
      <c r="Q77" s="234"/>
      <c r="R77" s="234"/>
      <c r="S77" s="234"/>
      <c r="T77" s="234"/>
      <c r="U77" s="234"/>
      <c r="V77" s="234"/>
      <c r="W77" s="234"/>
      <c r="X77" s="234"/>
      <c r="Y77" s="234"/>
      <c r="Z77" s="234"/>
      <c r="AA77" s="234"/>
      <c r="AB77" s="234"/>
      <c r="AC77" s="234"/>
      <c r="AD77" s="234"/>
      <c r="AE77" s="234"/>
      <c r="AF77" s="234"/>
      <c r="AG77" s="234"/>
      <c r="AH77" s="234"/>
      <c r="AI77" s="234"/>
      <c r="AJ77" s="234"/>
      <c r="AK77" s="234"/>
      <c r="AL77" s="234"/>
      <c r="AM77" s="234"/>
    </row>
    <row r="78" spans="2:39" x14ac:dyDescent="0.2">
      <c r="B78" s="234"/>
      <c r="C78" s="234"/>
      <c r="D78" s="234"/>
      <c r="E78" s="234"/>
      <c r="F78" s="234"/>
      <c r="G78" s="234"/>
      <c r="H78" s="234"/>
      <c r="I78" s="234"/>
      <c r="J78" s="234"/>
      <c r="K78" s="234"/>
      <c r="L78" s="234"/>
      <c r="M78" s="234"/>
      <c r="N78" s="234"/>
      <c r="O78" s="234"/>
      <c r="P78" s="234"/>
      <c r="Q78" s="234"/>
      <c r="R78" s="234"/>
      <c r="S78" s="234"/>
      <c r="T78" s="234"/>
      <c r="U78" s="234"/>
      <c r="V78" s="234"/>
      <c r="W78" s="234"/>
      <c r="X78" s="234"/>
      <c r="Y78" s="234"/>
      <c r="Z78" s="234"/>
      <c r="AA78" s="234"/>
      <c r="AB78" s="234"/>
      <c r="AC78" s="234"/>
      <c r="AD78" s="234"/>
      <c r="AE78" s="234"/>
      <c r="AF78" s="234"/>
      <c r="AG78" s="234"/>
      <c r="AH78" s="234"/>
      <c r="AI78" s="234"/>
      <c r="AJ78" s="234"/>
      <c r="AK78" s="234"/>
      <c r="AL78" s="234"/>
      <c r="AM78" s="234"/>
    </row>
    <row r="79" spans="2:39" x14ac:dyDescent="0.2"/>
    <row r="80" spans="2:39" ht="19.899999999999999" customHeight="1" x14ac:dyDescent="0.2">
      <c r="B80" s="284" t="str">
        <f>'Beneficios Utilizados'!B27</f>
        <v xml:space="preserve">Projeto Nº:  Promotor: </v>
      </c>
      <c r="C80" s="277"/>
      <c r="D80" s="277"/>
      <c r="E80" s="277"/>
      <c r="F80" s="277"/>
      <c r="G80" s="277"/>
      <c r="H80" s="277"/>
      <c r="I80" s="277"/>
      <c r="J80" s="277"/>
      <c r="K80" s="277"/>
      <c r="L80" s="277"/>
      <c r="M80" s="277"/>
      <c r="N80" s="277"/>
      <c r="O80" s="277"/>
      <c r="P80" s="277"/>
      <c r="Q80" s="277"/>
      <c r="R80" s="277"/>
      <c r="S80" s="277"/>
      <c r="T80" s="277"/>
      <c r="U80" s="277"/>
      <c r="V80" s="277"/>
      <c r="W80" s="277"/>
      <c r="X80" s="277"/>
      <c r="Y80" s="277"/>
      <c r="Z80" s="277"/>
      <c r="AA80" s="277"/>
      <c r="AB80" s="277"/>
      <c r="AC80" s="277"/>
      <c r="AD80" s="277"/>
      <c r="AE80" s="277"/>
      <c r="AF80" s="277"/>
      <c r="AG80" s="277"/>
      <c r="AH80" s="277"/>
      <c r="AI80" s="277"/>
      <c r="AJ80" s="277"/>
      <c r="AK80" s="277"/>
      <c r="AL80" s="277"/>
      <c r="AM80" s="278"/>
    </row>
    <row r="81" x14ac:dyDescent="0.2"/>
    <row r="82" x14ac:dyDescent="0.2"/>
  </sheetData>
  <mergeCells count="5">
    <mergeCell ref="BB13:BE13"/>
    <mergeCell ref="AY37:BI37"/>
    <mergeCell ref="L4:AM4"/>
    <mergeCell ref="B12:AB13"/>
    <mergeCell ref="L6:AM10"/>
  </mergeCells>
  <phoneticPr fontId="0" type="noConversion"/>
  <pageMargins left="0.75" right="0.75" top="1" bottom="1" header="0.5" footer="0.5"/>
  <pageSetup paperSize="9" scale="75" orientation="portrait" cellComments="atEnd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Folha4"/>
  <dimension ref="A1:AZ1968"/>
  <sheetViews>
    <sheetView showGridLines="0" topLeftCell="A7" zoomScale="130" zoomScaleNormal="130" zoomScaleSheetLayoutView="90" workbookViewId="0">
      <selection activeCell="I16" sqref="I16"/>
    </sheetView>
  </sheetViews>
  <sheetFormatPr defaultColWidth="9.140625" defaultRowHeight="12.75" zeroHeight="1" x14ac:dyDescent="0.2"/>
  <cols>
    <col min="1" max="1" width="2.28515625" style="33" customWidth="1"/>
    <col min="2" max="2" width="7.7109375" style="33" customWidth="1"/>
    <col min="3" max="3" width="6.5703125" style="33" customWidth="1"/>
    <col min="4" max="4" width="45.5703125" style="33" customWidth="1"/>
    <col min="5" max="6" width="9.85546875" style="33" customWidth="1"/>
    <col min="7" max="7" width="23.140625" style="33" customWidth="1"/>
    <col min="8" max="9" width="12.7109375" style="33" customWidth="1"/>
    <col min="10" max="10" width="8.140625" style="33" customWidth="1"/>
    <col min="11" max="11" width="9.85546875" style="33" customWidth="1"/>
    <col min="12" max="12" width="12.42578125" style="33" customWidth="1"/>
    <col min="13" max="13" width="7.7109375" style="33" customWidth="1"/>
    <col min="14" max="14" width="8" style="33" customWidth="1"/>
    <col min="15" max="15" width="9.85546875" style="33" customWidth="1"/>
    <col min="16" max="16" width="8.85546875" style="33" customWidth="1"/>
    <col min="17" max="17" width="8.140625" style="33" customWidth="1"/>
    <col min="18" max="18" width="8.28515625" style="33" customWidth="1"/>
    <col min="19" max="19" width="8.140625" style="33" customWidth="1"/>
    <col min="20" max="21" width="9.140625" style="33"/>
    <col min="22" max="22" width="0" style="33" hidden="1" customWidth="1"/>
    <col min="23" max="23" width="12" style="33" hidden="1" customWidth="1"/>
    <col min="24" max="24" width="33.140625" style="33" hidden="1" customWidth="1"/>
    <col min="25" max="25" width="27.42578125" style="33" hidden="1" customWidth="1"/>
    <col min="26" max="26" width="34.140625" style="33" hidden="1" customWidth="1"/>
    <col min="27" max="27" width="24" style="33" hidden="1" customWidth="1"/>
    <col min="28" max="34" width="0" style="33" hidden="1" customWidth="1"/>
    <col min="35" max="35" width="15.140625" style="33" hidden="1" customWidth="1"/>
    <col min="36" max="1562" width="0" style="33" hidden="1" customWidth="1"/>
    <col min="1563" max="1563" width="9.140625" style="33" customWidth="1"/>
    <col min="1564" max="1564" width="0" style="33" hidden="1" customWidth="1"/>
    <col min="1565" max="16384" width="9.140625" style="33"/>
  </cols>
  <sheetData>
    <row r="1" spans="1:52" ht="6.75" customHeight="1" x14ac:dyDescent="0.2"/>
    <row r="2" spans="1:52" x14ac:dyDescent="0.2"/>
    <row r="3" spans="1:52" ht="44.25" customHeight="1" x14ac:dyDescent="0.2">
      <c r="E3" s="35"/>
      <c r="M3" s="35"/>
    </row>
    <row r="4" spans="1:52" ht="21.75" customHeight="1" x14ac:dyDescent="0.2">
      <c r="F4" s="65" t="s">
        <v>4</v>
      </c>
      <c r="G4" s="36"/>
      <c r="H4" s="36"/>
      <c r="I4" s="36"/>
      <c r="J4" s="36"/>
      <c r="K4" s="37"/>
      <c r="L4" s="38"/>
      <c r="N4" s="65" t="s">
        <v>5</v>
      </c>
      <c r="O4" s="36"/>
      <c r="P4" s="36"/>
      <c r="Q4" s="36"/>
      <c r="R4" s="36"/>
      <c r="S4" s="37"/>
    </row>
    <row r="5" spans="1:52" ht="14.25" customHeight="1" x14ac:dyDescent="0.2">
      <c r="B5" s="66" t="s">
        <v>7</v>
      </c>
      <c r="F5" s="39"/>
      <c r="G5" s="35"/>
      <c r="H5" s="35"/>
      <c r="I5" s="35"/>
      <c r="J5" s="35"/>
      <c r="K5" s="40"/>
      <c r="L5" s="38"/>
      <c r="N5" s="39" t="s">
        <v>6</v>
      </c>
      <c r="O5" s="35"/>
      <c r="P5" s="35"/>
      <c r="Q5" s="35"/>
      <c r="R5" s="35"/>
      <c r="S5" s="40"/>
    </row>
    <row r="6" spans="1:52" s="41" customFormat="1" ht="12.75" customHeight="1" x14ac:dyDescent="0.2">
      <c r="B6" s="64" t="s">
        <v>103</v>
      </c>
      <c r="D6" s="67"/>
      <c r="E6" s="67"/>
      <c r="F6" s="68" t="s">
        <v>8</v>
      </c>
      <c r="G6" s="69"/>
      <c r="H6" s="69"/>
      <c r="I6" s="69"/>
      <c r="J6" s="69"/>
      <c r="K6" s="70"/>
      <c r="L6" s="71"/>
      <c r="N6" s="68" t="s">
        <v>8</v>
      </c>
      <c r="O6" s="69"/>
      <c r="P6" s="69"/>
      <c r="Q6" s="69"/>
      <c r="R6" s="69"/>
      <c r="S6" s="70"/>
    </row>
    <row r="7" spans="1:52" ht="21.75" customHeight="1" x14ac:dyDescent="0.2">
      <c r="A7" s="41"/>
      <c r="C7" s="72"/>
      <c r="D7" s="72"/>
      <c r="E7" s="72"/>
      <c r="F7" s="72"/>
      <c r="G7" s="72"/>
      <c r="H7" s="72"/>
      <c r="I7" s="72"/>
      <c r="J7" s="72"/>
      <c r="K7" s="72"/>
      <c r="L7" s="72"/>
      <c r="M7" s="72"/>
      <c r="N7" s="72"/>
      <c r="O7" s="72"/>
      <c r="P7" s="72"/>
      <c r="Q7" s="72"/>
      <c r="R7" s="72"/>
      <c r="S7" s="72"/>
      <c r="V7" s="33" t="s">
        <v>97</v>
      </c>
    </row>
    <row r="8" spans="1:52" ht="15" customHeight="1" x14ac:dyDescent="0.2">
      <c r="B8" s="45" t="s">
        <v>9</v>
      </c>
      <c r="C8" s="48"/>
      <c r="D8" s="250">
        <f>Dados!I21</f>
        <v>0</v>
      </c>
      <c r="E8" s="119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V8" s="33" t="s">
        <v>98</v>
      </c>
    </row>
    <row r="9" spans="1:52" ht="15" customHeight="1" x14ac:dyDescent="0.2">
      <c r="B9" s="45" t="s">
        <v>10</v>
      </c>
      <c r="C9" s="46"/>
      <c r="D9" s="250">
        <f>Dados!S19</f>
        <v>0</v>
      </c>
      <c r="E9" s="120"/>
      <c r="G9" s="47"/>
      <c r="H9" s="44"/>
      <c r="I9" s="47"/>
      <c r="J9" s="47"/>
      <c r="K9" s="47"/>
      <c r="L9" s="44"/>
      <c r="M9" s="47"/>
      <c r="N9" s="47"/>
      <c r="O9" s="47"/>
      <c r="P9" s="47"/>
      <c r="Q9" s="47"/>
      <c r="R9" s="47"/>
      <c r="S9" s="47"/>
      <c r="V9" s="33" t="s">
        <v>99</v>
      </c>
    </row>
    <row r="10" spans="1:52" ht="15" customHeight="1" x14ac:dyDescent="0.2">
      <c r="B10" s="42" t="s">
        <v>11</v>
      </c>
      <c r="C10" s="43"/>
      <c r="D10" s="249" t="str">
        <f>TEXT('I Total &amp; AR'!D55,"# ##0,00")&amp;" Euros"</f>
        <v>0,00 Euros</v>
      </c>
      <c r="E10" s="121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</row>
    <row r="11" spans="1:52" ht="15" customHeight="1" x14ac:dyDescent="0.2">
      <c r="B11" s="45" t="s">
        <v>272</v>
      </c>
      <c r="C11" s="48"/>
      <c r="D11" s="249" t="str">
        <f>TEXT('I Total &amp; AR'!E55,"# ##0,00")&amp;" Euros"</f>
        <v>0,00 Euros</v>
      </c>
      <c r="E11" s="119"/>
    </row>
    <row r="12" spans="1:52" ht="18.75" customHeight="1" x14ac:dyDescent="0.2"/>
    <row r="13" spans="1:52" ht="18.75" customHeight="1" x14ac:dyDescent="0.2">
      <c r="B13" s="49" t="s">
        <v>12</v>
      </c>
      <c r="C13" s="341" t="s">
        <v>13</v>
      </c>
      <c r="D13" s="342"/>
      <c r="E13" s="50" t="s">
        <v>14</v>
      </c>
      <c r="F13" s="51"/>
      <c r="G13" s="51"/>
      <c r="H13" s="52"/>
      <c r="I13" s="51"/>
      <c r="J13" s="50" t="s">
        <v>15</v>
      </c>
      <c r="K13" s="51"/>
      <c r="L13" s="51"/>
      <c r="M13" s="51"/>
      <c r="N13" s="50" t="s">
        <v>16</v>
      </c>
      <c r="O13" s="51"/>
      <c r="P13" s="52"/>
      <c r="Q13" s="345" t="s">
        <v>17</v>
      </c>
      <c r="R13" s="346"/>
      <c r="S13" s="347"/>
    </row>
    <row r="14" spans="1:52" ht="36" customHeight="1" x14ac:dyDescent="0.2">
      <c r="B14" s="53" t="s">
        <v>18</v>
      </c>
      <c r="C14" s="49" t="s">
        <v>12</v>
      </c>
      <c r="D14" s="337" t="s">
        <v>0</v>
      </c>
      <c r="E14" s="337" t="s">
        <v>273</v>
      </c>
      <c r="F14" s="337" t="s">
        <v>19</v>
      </c>
      <c r="G14" s="337" t="s">
        <v>20</v>
      </c>
      <c r="H14" s="337" t="s">
        <v>21</v>
      </c>
      <c r="I14" s="339" t="s">
        <v>274</v>
      </c>
      <c r="J14" s="337" t="s">
        <v>12</v>
      </c>
      <c r="K14" s="337" t="s">
        <v>19</v>
      </c>
      <c r="L14" s="337" t="s">
        <v>22</v>
      </c>
      <c r="M14" s="337" t="s">
        <v>23</v>
      </c>
      <c r="N14" s="53" t="s">
        <v>12</v>
      </c>
      <c r="O14" s="337" t="s">
        <v>19</v>
      </c>
      <c r="P14" s="337" t="s">
        <v>24</v>
      </c>
      <c r="Q14" s="337" t="s">
        <v>25</v>
      </c>
      <c r="R14" s="339" t="s">
        <v>26</v>
      </c>
      <c r="S14" s="337" t="s">
        <v>27</v>
      </c>
      <c r="X14" s="344" t="s">
        <v>70</v>
      </c>
      <c r="Y14" s="344"/>
      <c r="Z14" s="344"/>
      <c r="AA14" s="344"/>
      <c r="AB14" s="344"/>
      <c r="AC14" s="344"/>
      <c r="AD14" s="344"/>
      <c r="AE14" s="344"/>
      <c r="AI14" s="329" t="s">
        <v>120</v>
      </c>
      <c r="AJ14" s="73" t="s">
        <v>120</v>
      </c>
      <c r="AK14" s="74"/>
      <c r="AL14" s="74"/>
      <c r="AM14" s="74"/>
      <c r="AN14" s="74"/>
      <c r="AO14" s="75"/>
      <c r="AP14" s="331" t="s">
        <v>120</v>
      </c>
      <c r="AQ14" s="332"/>
      <c r="AR14" s="332"/>
      <c r="AS14" s="332"/>
      <c r="AT14" s="332"/>
      <c r="AU14" s="332"/>
      <c r="AV14" s="332"/>
      <c r="AW14" s="332"/>
      <c r="AX14" s="332"/>
      <c r="AY14" s="332"/>
      <c r="AZ14" s="333"/>
    </row>
    <row r="15" spans="1:52" ht="15.75" customHeight="1" x14ac:dyDescent="0.2">
      <c r="B15" s="54" t="s">
        <v>28</v>
      </c>
      <c r="C15" s="54" t="s">
        <v>29</v>
      </c>
      <c r="D15" s="338"/>
      <c r="E15" s="338"/>
      <c r="F15" s="338"/>
      <c r="G15" s="338"/>
      <c r="H15" s="338"/>
      <c r="I15" s="340"/>
      <c r="J15" s="338"/>
      <c r="K15" s="338"/>
      <c r="L15" s="338"/>
      <c r="M15" s="338"/>
      <c r="N15" s="54" t="s">
        <v>30</v>
      </c>
      <c r="O15" s="338"/>
      <c r="P15" s="338"/>
      <c r="Q15" s="338"/>
      <c r="R15" s="340"/>
      <c r="S15" s="338"/>
      <c r="X15" s="344"/>
      <c r="Y15" s="344"/>
      <c r="Z15" s="344"/>
      <c r="AA15" s="344"/>
      <c r="AB15" s="344"/>
      <c r="AC15" s="344"/>
      <c r="AD15" s="344"/>
      <c r="AE15" s="344"/>
      <c r="AI15" s="330"/>
      <c r="AJ15" s="76"/>
      <c r="AK15" s="77"/>
      <c r="AL15" s="77"/>
      <c r="AM15" s="77"/>
      <c r="AN15" s="77"/>
      <c r="AO15" s="78"/>
      <c r="AP15" s="334"/>
      <c r="AQ15" s="335"/>
      <c r="AR15" s="335"/>
      <c r="AS15" s="335"/>
      <c r="AT15" s="335"/>
      <c r="AU15" s="335"/>
      <c r="AV15" s="335"/>
      <c r="AW15" s="335"/>
      <c r="AX15" s="335"/>
      <c r="AY15" s="335"/>
      <c r="AZ15" s="336"/>
    </row>
    <row r="16" spans="1:52" s="148" customFormat="1" ht="18.75" customHeight="1" thickBot="1" x14ac:dyDescent="0.25">
      <c r="B16" s="147" t="s">
        <v>31</v>
      </c>
      <c r="C16" s="147" t="s">
        <v>32</v>
      </c>
      <c r="D16" s="147" t="s">
        <v>33</v>
      </c>
      <c r="E16" s="147" t="s">
        <v>34</v>
      </c>
      <c r="F16" s="147" t="s">
        <v>35</v>
      </c>
      <c r="G16" s="147" t="s">
        <v>36</v>
      </c>
      <c r="H16" s="147" t="s">
        <v>37</v>
      </c>
      <c r="I16" s="147" t="s">
        <v>38</v>
      </c>
      <c r="J16" s="147" t="s">
        <v>39</v>
      </c>
      <c r="K16" s="147" t="s">
        <v>40</v>
      </c>
      <c r="L16" s="147" t="s">
        <v>41</v>
      </c>
      <c r="M16" s="147" t="s">
        <v>42</v>
      </c>
      <c r="N16" s="147" t="s">
        <v>43</v>
      </c>
      <c r="O16" s="147" t="s">
        <v>44</v>
      </c>
      <c r="P16" s="147" t="s">
        <v>45</v>
      </c>
      <c r="Q16" s="147" t="s">
        <v>46</v>
      </c>
      <c r="R16" s="147" t="s">
        <v>47</v>
      </c>
      <c r="S16" s="147" t="s">
        <v>48</v>
      </c>
      <c r="AI16" s="149" t="s">
        <v>121</v>
      </c>
      <c r="AJ16" s="149" t="s">
        <v>121</v>
      </c>
      <c r="AK16" s="150"/>
      <c r="AL16" s="150"/>
      <c r="AM16" s="150"/>
      <c r="AN16" s="150"/>
      <c r="AO16" s="151"/>
      <c r="AP16" s="152" t="s">
        <v>121</v>
      </c>
      <c r="AQ16" s="153"/>
      <c r="AR16" s="153"/>
      <c r="AS16" s="153"/>
      <c r="AT16" s="153"/>
      <c r="AU16" s="152" t="s">
        <v>121</v>
      </c>
      <c r="AV16" s="153"/>
      <c r="AW16" s="153"/>
      <c r="AX16" s="153"/>
      <c r="AY16" s="153"/>
      <c r="AZ16" s="154"/>
    </row>
    <row r="17" spans="2:52" s="56" customFormat="1" ht="18.75" customHeight="1" thickBot="1" x14ac:dyDescent="0.25">
      <c r="B17" s="55"/>
      <c r="C17" s="55"/>
      <c r="D17" s="55" t="s">
        <v>49</v>
      </c>
      <c r="E17" s="55"/>
      <c r="F17" s="55"/>
      <c r="G17" s="55"/>
      <c r="H17" s="122">
        <f>ROUND(SUM(H18:H1259),2)</f>
        <v>0</v>
      </c>
      <c r="I17" s="122">
        <f>ROUND(SUM(I18:I1259),2)</f>
        <v>0</v>
      </c>
      <c r="J17" s="55"/>
      <c r="K17" s="55"/>
      <c r="L17" s="122">
        <f>SUM(L18:L1259)</f>
        <v>0</v>
      </c>
      <c r="M17" s="55"/>
      <c r="N17" s="55"/>
      <c r="O17" s="55"/>
      <c r="P17" s="55"/>
      <c r="Q17" s="55"/>
      <c r="R17" s="55"/>
      <c r="S17" s="55"/>
      <c r="X17" s="4" t="s">
        <v>71</v>
      </c>
      <c r="Y17" s="5" t="s">
        <v>80</v>
      </c>
      <c r="Z17" s="5" t="s">
        <v>82</v>
      </c>
      <c r="AA17" s="5" t="s">
        <v>80</v>
      </c>
      <c r="AI17" s="80" t="s">
        <v>122</v>
      </c>
      <c r="AJ17" s="81" t="s">
        <v>102</v>
      </c>
      <c r="AK17" s="82"/>
      <c r="AL17" s="82"/>
      <c r="AM17" s="82"/>
      <c r="AN17" s="82"/>
      <c r="AO17" s="83"/>
      <c r="AP17" s="17" t="s">
        <v>123</v>
      </c>
      <c r="AQ17" s="18"/>
      <c r="AR17" s="18"/>
      <c r="AS17" s="18"/>
      <c r="AT17" s="19"/>
      <c r="AU17" s="20" t="s">
        <v>124</v>
      </c>
      <c r="AV17" s="84"/>
      <c r="AW17" s="84"/>
      <c r="AX17" s="84"/>
      <c r="AY17" s="84"/>
      <c r="AZ17" s="85"/>
    </row>
    <row r="18" spans="2:52" ht="15" customHeight="1" x14ac:dyDescent="0.2">
      <c r="B18" s="86"/>
      <c r="C18" s="86"/>
      <c r="D18" s="86"/>
      <c r="E18" s="86"/>
      <c r="F18" s="86"/>
      <c r="G18" s="86"/>
      <c r="H18" s="125"/>
      <c r="I18" s="125"/>
      <c r="J18" s="86"/>
      <c r="K18" s="86"/>
      <c r="L18" s="123"/>
      <c r="M18" s="86"/>
      <c r="N18" s="86"/>
      <c r="O18" s="86"/>
      <c r="P18" s="86"/>
      <c r="Q18" s="87"/>
      <c r="R18" s="86"/>
      <c r="S18" s="86"/>
      <c r="V18" s="57"/>
      <c r="W18" s="57"/>
      <c r="X18" s="58" t="b">
        <f>K18&lt;F18</f>
        <v>0</v>
      </c>
      <c r="Y18" s="58" t="b">
        <f>L18&gt;I18</f>
        <v>0</v>
      </c>
      <c r="Z18" s="58" t="b">
        <f>I18&gt;H18</f>
        <v>0</v>
      </c>
      <c r="AA18" s="58" t="b">
        <f>L18&gt;H18</f>
        <v>0</v>
      </c>
      <c r="AI18" s="88"/>
      <c r="AJ18" s="89" t="s">
        <v>125</v>
      </c>
      <c r="AK18" s="90"/>
      <c r="AL18" s="90"/>
      <c r="AM18" s="90"/>
      <c r="AN18" s="90"/>
      <c r="AO18" s="91"/>
      <c r="AP18" s="21" t="s">
        <v>126</v>
      </c>
      <c r="AQ18" s="22"/>
      <c r="AR18" s="22"/>
      <c r="AS18" s="22"/>
      <c r="AT18" s="23"/>
      <c r="AU18" s="22" t="s">
        <v>127</v>
      </c>
      <c r="AV18" s="90"/>
      <c r="AW18" s="90"/>
      <c r="AX18" s="90"/>
      <c r="AY18" s="90"/>
      <c r="AZ18" s="91"/>
    </row>
    <row r="19" spans="2:52" ht="15" customHeight="1" x14ac:dyDescent="0.2">
      <c r="B19" s="92"/>
      <c r="C19" s="92"/>
      <c r="D19" s="92"/>
      <c r="E19" s="92"/>
      <c r="F19" s="92"/>
      <c r="G19" s="92"/>
      <c r="H19" s="126"/>
      <c r="I19" s="126"/>
      <c r="J19" s="92"/>
      <c r="K19" s="92"/>
      <c r="L19" s="124"/>
      <c r="M19" s="92"/>
      <c r="N19" s="92"/>
      <c r="O19" s="92"/>
      <c r="P19" s="92"/>
      <c r="Q19" s="93"/>
      <c r="R19" s="92"/>
      <c r="S19" s="94"/>
      <c r="V19" s="57"/>
      <c r="W19" s="57"/>
      <c r="X19" s="58" t="b">
        <f t="shared" ref="X19:X82" si="0">K19&lt;F19</f>
        <v>0</v>
      </c>
      <c r="Y19" s="58" t="b">
        <f t="shared" ref="Y19:Y82" si="1">L19&gt;I19</f>
        <v>0</v>
      </c>
      <c r="Z19" s="58" t="b">
        <f t="shared" ref="Z19:Z82" si="2">I19&gt;H19</f>
        <v>0</v>
      </c>
      <c r="AA19" s="58" t="b">
        <f t="shared" ref="AA19:AA82" si="3">L19&gt;H19</f>
        <v>0</v>
      </c>
      <c r="AI19" s="88"/>
      <c r="AJ19" s="95" t="s">
        <v>128</v>
      </c>
      <c r="AK19" s="96"/>
      <c r="AL19" s="96"/>
      <c r="AM19" s="96"/>
      <c r="AN19" s="96"/>
      <c r="AO19" s="97"/>
      <c r="AP19" s="24" t="s">
        <v>129</v>
      </c>
      <c r="AQ19" s="25"/>
      <c r="AR19" s="25"/>
      <c r="AS19" s="25"/>
      <c r="AT19" s="26"/>
      <c r="AU19" s="25" t="s">
        <v>130</v>
      </c>
      <c r="AV19" s="96"/>
      <c r="AW19" s="96"/>
      <c r="AX19" s="96"/>
      <c r="AY19" s="96"/>
      <c r="AZ19" s="97"/>
    </row>
    <row r="20" spans="2:52" ht="15" customHeight="1" x14ac:dyDescent="0.2">
      <c r="B20" s="92"/>
      <c r="C20" s="92"/>
      <c r="D20" s="92"/>
      <c r="E20" s="92"/>
      <c r="F20" s="92"/>
      <c r="G20" s="92"/>
      <c r="H20" s="126"/>
      <c r="I20" s="126"/>
      <c r="J20" s="92"/>
      <c r="K20" s="92"/>
      <c r="L20" s="124"/>
      <c r="M20" s="92"/>
      <c r="N20" s="92"/>
      <c r="O20" s="92"/>
      <c r="P20" s="92"/>
      <c r="Q20" s="93"/>
      <c r="R20" s="92"/>
      <c r="S20" s="94"/>
      <c r="V20" s="57"/>
      <c r="W20" s="57"/>
      <c r="X20" s="58" t="b">
        <f t="shared" si="0"/>
        <v>0</v>
      </c>
      <c r="Y20" s="58" t="b">
        <f t="shared" si="1"/>
        <v>0</v>
      </c>
      <c r="Z20" s="58" t="b">
        <f t="shared" si="2"/>
        <v>0</v>
      </c>
      <c r="AA20" s="58" t="b">
        <f t="shared" si="3"/>
        <v>0</v>
      </c>
      <c r="AD20" s="343" t="s">
        <v>88</v>
      </c>
      <c r="AE20" s="343"/>
      <c r="AF20" s="343"/>
      <c r="AI20" s="88"/>
      <c r="AJ20" s="98" t="s">
        <v>131</v>
      </c>
      <c r="AK20" s="96"/>
      <c r="AL20" s="96"/>
      <c r="AM20" s="96"/>
      <c r="AN20" s="96"/>
      <c r="AO20" s="97"/>
      <c r="AP20" s="24" t="s">
        <v>132</v>
      </c>
      <c r="AQ20" s="25"/>
      <c r="AR20" s="25"/>
      <c r="AS20" s="25"/>
      <c r="AT20" s="26"/>
      <c r="AU20" s="25" t="s">
        <v>133</v>
      </c>
      <c r="AV20" s="96"/>
      <c r="AW20" s="96"/>
      <c r="AX20" s="96"/>
      <c r="AY20" s="96"/>
      <c r="AZ20" s="97"/>
    </row>
    <row r="21" spans="2:52" ht="15" customHeight="1" x14ac:dyDescent="0.2">
      <c r="B21" s="92"/>
      <c r="C21" s="92"/>
      <c r="D21" s="92"/>
      <c r="E21" s="92"/>
      <c r="F21" s="92"/>
      <c r="G21" s="92"/>
      <c r="H21" s="126"/>
      <c r="I21" s="126"/>
      <c r="J21" s="92"/>
      <c r="K21" s="92"/>
      <c r="L21" s="124"/>
      <c r="M21" s="92"/>
      <c r="N21" s="92"/>
      <c r="O21" s="92"/>
      <c r="P21" s="92"/>
      <c r="Q21" s="93"/>
      <c r="R21" s="92"/>
      <c r="S21" s="94"/>
      <c r="V21" s="57"/>
      <c r="W21" s="57"/>
      <c r="X21" s="58" t="b">
        <f t="shared" si="0"/>
        <v>0</v>
      </c>
      <c r="Y21" s="58" t="b">
        <f t="shared" si="1"/>
        <v>0</v>
      </c>
      <c r="Z21" s="58" t="b">
        <f t="shared" si="2"/>
        <v>0</v>
      </c>
      <c r="AA21" s="58" t="b">
        <f t="shared" si="3"/>
        <v>0</v>
      </c>
      <c r="AD21" s="59"/>
      <c r="AE21" s="59"/>
      <c r="AF21" s="59"/>
      <c r="AG21" s="60" t="s">
        <v>241</v>
      </c>
      <c r="AI21" s="88"/>
      <c r="AJ21" s="98" t="s">
        <v>134</v>
      </c>
      <c r="AK21" s="96"/>
      <c r="AL21" s="96"/>
      <c r="AM21" s="96"/>
      <c r="AN21" s="96"/>
      <c r="AO21" s="97"/>
      <c r="AP21" s="24" t="s">
        <v>135</v>
      </c>
      <c r="AQ21" s="25"/>
      <c r="AR21" s="25"/>
      <c r="AS21" s="25"/>
      <c r="AT21" s="26"/>
      <c r="AU21" s="25" t="s">
        <v>136</v>
      </c>
      <c r="AV21" s="96"/>
      <c r="AW21" s="96"/>
      <c r="AX21" s="96"/>
      <c r="AY21" s="96"/>
      <c r="AZ21" s="97"/>
    </row>
    <row r="22" spans="2:52" ht="15" customHeight="1" x14ac:dyDescent="0.2">
      <c r="B22" s="92"/>
      <c r="C22" s="92"/>
      <c r="D22" s="92"/>
      <c r="E22" s="92"/>
      <c r="F22" s="92"/>
      <c r="G22" s="92"/>
      <c r="H22" s="126"/>
      <c r="I22" s="126"/>
      <c r="J22" s="92"/>
      <c r="K22" s="92"/>
      <c r="L22" s="124"/>
      <c r="M22" s="92"/>
      <c r="N22" s="92"/>
      <c r="O22" s="92"/>
      <c r="P22" s="92"/>
      <c r="Q22" s="93"/>
      <c r="R22" s="92"/>
      <c r="S22" s="94"/>
      <c r="V22" s="57"/>
      <c r="W22" s="57"/>
      <c r="X22" s="58" t="b">
        <f t="shared" si="0"/>
        <v>0</v>
      </c>
      <c r="Y22" s="58" t="b">
        <f t="shared" si="1"/>
        <v>0</v>
      </c>
      <c r="Z22" s="58" t="b">
        <f t="shared" si="2"/>
        <v>0</v>
      </c>
      <c r="AA22" s="58" t="b">
        <f t="shared" si="3"/>
        <v>0</v>
      </c>
      <c r="AD22" s="59"/>
      <c r="AE22" s="61" t="s">
        <v>50</v>
      </c>
      <c r="AF22" s="59"/>
      <c r="AG22" s="60" t="s">
        <v>104</v>
      </c>
      <c r="AI22" s="88"/>
      <c r="AJ22" s="98" t="s">
        <v>137</v>
      </c>
      <c r="AK22" s="96"/>
      <c r="AL22" s="96"/>
      <c r="AM22" s="96"/>
      <c r="AN22" s="96"/>
      <c r="AO22" s="97"/>
      <c r="AP22" s="24" t="s">
        <v>138</v>
      </c>
      <c r="AQ22" s="25"/>
      <c r="AR22" s="25"/>
      <c r="AS22" s="25"/>
      <c r="AT22" s="26"/>
      <c r="AU22" s="25" t="s">
        <v>139</v>
      </c>
      <c r="AV22" s="96"/>
      <c r="AW22" s="96"/>
      <c r="AX22" s="96"/>
      <c r="AY22" s="96"/>
      <c r="AZ22" s="97"/>
    </row>
    <row r="23" spans="2:52" ht="15" customHeight="1" x14ac:dyDescent="0.2">
      <c r="B23" s="92"/>
      <c r="C23" s="92"/>
      <c r="D23" s="92"/>
      <c r="E23" s="92"/>
      <c r="F23" s="92"/>
      <c r="G23" s="92"/>
      <c r="H23" s="126"/>
      <c r="I23" s="126"/>
      <c r="J23" s="92"/>
      <c r="K23" s="92"/>
      <c r="L23" s="124"/>
      <c r="M23" s="92"/>
      <c r="N23" s="92"/>
      <c r="O23" s="92"/>
      <c r="P23" s="92"/>
      <c r="Q23" s="93"/>
      <c r="R23" s="92"/>
      <c r="S23" s="94"/>
      <c r="V23" s="57"/>
      <c r="W23" s="57"/>
      <c r="X23" s="58" t="b">
        <f t="shared" si="0"/>
        <v>0</v>
      </c>
      <c r="Y23" s="58" t="b">
        <f t="shared" si="1"/>
        <v>0</v>
      </c>
      <c r="Z23" s="58" t="b">
        <f t="shared" si="2"/>
        <v>0</v>
      </c>
      <c r="AA23" s="58" t="b">
        <f t="shared" si="3"/>
        <v>0</v>
      </c>
      <c r="AD23" s="59"/>
      <c r="AE23" s="61" t="s">
        <v>51</v>
      </c>
      <c r="AF23" s="59"/>
      <c r="AG23" s="60" t="s">
        <v>105</v>
      </c>
      <c r="AI23" s="88"/>
      <c r="AJ23" s="98" t="s">
        <v>140</v>
      </c>
      <c r="AK23" s="96"/>
      <c r="AL23" s="96"/>
      <c r="AM23" s="96"/>
      <c r="AN23" s="96"/>
      <c r="AO23" s="97"/>
      <c r="AP23" s="24" t="s">
        <v>141</v>
      </c>
      <c r="AQ23" s="25"/>
      <c r="AR23" s="25"/>
      <c r="AS23" s="25"/>
      <c r="AT23" s="26"/>
      <c r="AU23" s="25" t="s">
        <v>142</v>
      </c>
      <c r="AV23" s="96"/>
      <c r="AW23" s="96"/>
      <c r="AX23" s="96"/>
      <c r="AY23" s="96"/>
      <c r="AZ23" s="97"/>
    </row>
    <row r="24" spans="2:52" ht="15" customHeight="1" x14ac:dyDescent="0.2">
      <c r="B24" s="92"/>
      <c r="C24" s="92"/>
      <c r="D24" s="92"/>
      <c r="E24" s="92"/>
      <c r="F24" s="92"/>
      <c r="G24" s="92"/>
      <c r="H24" s="126"/>
      <c r="I24" s="126"/>
      <c r="J24" s="92"/>
      <c r="K24" s="92"/>
      <c r="L24" s="124"/>
      <c r="M24" s="92"/>
      <c r="N24" s="92"/>
      <c r="O24" s="92"/>
      <c r="P24" s="92"/>
      <c r="Q24" s="93"/>
      <c r="R24" s="92"/>
      <c r="S24" s="94"/>
      <c r="V24" s="57"/>
      <c r="W24" s="57"/>
      <c r="X24" s="58" t="b">
        <f t="shared" si="0"/>
        <v>0</v>
      </c>
      <c r="Y24" s="58" t="b">
        <f t="shared" si="1"/>
        <v>0</v>
      </c>
      <c r="Z24" s="58" t="b">
        <f t="shared" si="2"/>
        <v>0</v>
      </c>
      <c r="AA24" s="58" t="b">
        <f t="shared" si="3"/>
        <v>0</v>
      </c>
      <c r="AD24" s="59"/>
      <c r="AE24" s="61" t="s">
        <v>52</v>
      </c>
      <c r="AF24" s="59"/>
      <c r="AG24" s="60" t="s">
        <v>106</v>
      </c>
      <c r="AI24" s="88"/>
      <c r="AJ24" s="98" t="s">
        <v>143</v>
      </c>
      <c r="AK24" s="96"/>
      <c r="AL24" s="96"/>
      <c r="AM24" s="96"/>
      <c r="AN24" s="96"/>
      <c r="AO24" s="97"/>
      <c r="AP24" s="24" t="s">
        <v>144</v>
      </c>
      <c r="AQ24" s="25"/>
      <c r="AR24" s="25"/>
      <c r="AS24" s="25"/>
      <c r="AT24" s="26"/>
      <c r="AU24" s="25" t="s">
        <v>145</v>
      </c>
      <c r="AV24" s="96"/>
      <c r="AW24" s="96"/>
      <c r="AX24" s="96"/>
      <c r="AY24" s="96"/>
      <c r="AZ24" s="97"/>
    </row>
    <row r="25" spans="2:52" ht="15" customHeight="1" x14ac:dyDescent="0.2">
      <c r="B25" s="92"/>
      <c r="C25" s="92"/>
      <c r="D25" s="92"/>
      <c r="E25" s="92"/>
      <c r="F25" s="92"/>
      <c r="G25" s="92"/>
      <c r="H25" s="126"/>
      <c r="I25" s="126"/>
      <c r="J25" s="92"/>
      <c r="K25" s="92"/>
      <c r="L25" s="124"/>
      <c r="M25" s="92"/>
      <c r="N25" s="92"/>
      <c r="O25" s="92"/>
      <c r="P25" s="92"/>
      <c r="Q25" s="93"/>
      <c r="R25" s="92"/>
      <c r="S25" s="94"/>
      <c r="V25" s="57"/>
      <c r="W25" s="57"/>
      <c r="X25" s="58" t="b">
        <f t="shared" si="0"/>
        <v>0</v>
      </c>
      <c r="Y25" s="58" t="b">
        <f t="shared" si="1"/>
        <v>0</v>
      </c>
      <c r="Z25" s="58" t="b">
        <f t="shared" si="2"/>
        <v>0</v>
      </c>
      <c r="AA25" s="58" t="b">
        <f t="shared" si="3"/>
        <v>0</v>
      </c>
      <c r="AD25" s="59"/>
      <c r="AE25" s="61" t="s">
        <v>53</v>
      </c>
      <c r="AF25" s="59"/>
      <c r="AG25" s="60" t="s">
        <v>107</v>
      </c>
      <c r="AI25" s="88"/>
      <c r="AJ25" s="95" t="s">
        <v>146</v>
      </c>
      <c r="AK25" s="96"/>
      <c r="AL25" s="96"/>
      <c r="AM25" s="96"/>
      <c r="AN25" s="96"/>
      <c r="AO25" s="97"/>
      <c r="AP25" s="24" t="s">
        <v>147</v>
      </c>
      <c r="AQ25" s="25"/>
      <c r="AR25" s="25"/>
      <c r="AS25" s="25"/>
      <c r="AT25" s="26"/>
      <c r="AU25" s="25" t="s">
        <v>148</v>
      </c>
      <c r="AV25" s="96"/>
      <c r="AW25" s="96"/>
      <c r="AX25" s="96"/>
      <c r="AY25" s="96"/>
      <c r="AZ25" s="97"/>
    </row>
    <row r="26" spans="2:52" ht="15" customHeight="1" x14ac:dyDescent="0.2">
      <c r="B26" s="92"/>
      <c r="C26" s="92"/>
      <c r="D26" s="92"/>
      <c r="E26" s="92"/>
      <c r="F26" s="92"/>
      <c r="G26" s="92"/>
      <c r="H26" s="126"/>
      <c r="I26" s="126"/>
      <c r="J26" s="92"/>
      <c r="K26" s="92"/>
      <c r="L26" s="124"/>
      <c r="M26" s="92"/>
      <c r="N26" s="92"/>
      <c r="O26" s="92"/>
      <c r="P26" s="92"/>
      <c r="Q26" s="93"/>
      <c r="R26" s="92"/>
      <c r="S26" s="94"/>
      <c r="V26" s="57"/>
      <c r="W26" s="57"/>
      <c r="X26" s="58" t="b">
        <f t="shared" si="0"/>
        <v>0</v>
      </c>
      <c r="Y26" s="58" t="b">
        <f t="shared" si="1"/>
        <v>0</v>
      </c>
      <c r="Z26" s="58" t="b">
        <f t="shared" si="2"/>
        <v>0</v>
      </c>
      <c r="AA26" s="58" t="b">
        <f t="shared" si="3"/>
        <v>0</v>
      </c>
      <c r="AD26" s="59"/>
      <c r="AE26" s="61" t="s">
        <v>54</v>
      </c>
      <c r="AF26" s="59"/>
      <c r="AG26" s="60" t="s">
        <v>108</v>
      </c>
      <c r="AI26" s="88"/>
      <c r="AJ26" s="95" t="s">
        <v>149</v>
      </c>
      <c r="AK26" s="99"/>
      <c r="AL26" s="99"/>
      <c r="AM26" s="99"/>
      <c r="AN26" s="99"/>
      <c r="AO26" s="100"/>
      <c r="AP26" s="24" t="s">
        <v>150</v>
      </c>
      <c r="AQ26" s="25"/>
      <c r="AR26" s="25"/>
      <c r="AS26" s="25"/>
      <c r="AT26" s="26"/>
      <c r="AU26" s="25" t="s">
        <v>151</v>
      </c>
      <c r="AV26" s="96"/>
      <c r="AW26" s="96"/>
      <c r="AX26" s="96"/>
      <c r="AY26" s="96"/>
      <c r="AZ26" s="97"/>
    </row>
    <row r="27" spans="2:52" ht="15" customHeight="1" x14ac:dyDescent="0.2">
      <c r="B27" s="92"/>
      <c r="C27" s="92"/>
      <c r="D27" s="92"/>
      <c r="E27" s="92"/>
      <c r="F27" s="92"/>
      <c r="G27" s="92"/>
      <c r="H27" s="126"/>
      <c r="I27" s="126"/>
      <c r="J27" s="92"/>
      <c r="K27" s="92"/>
      <c r="L27" s="124"/>
      <c r="M27" s="92"/>
      <c r="N27" s="92"/>
      <c r="O27" s="92"/>
      <c r="P27" s="92"/>
      <c r="Q27" s="93"/>
      <c r="R27" s="92"/>
      <c r="S27" s="94"/>
      <c r="V27" s="57"/>
      <c r="W27" s="57"/>
      <c r="X27" s="58" t="b">
        <f t="shared" si="0"/>
        <v>0</v>
      </c>
      <c r="Y27" s="58" t="b">
        <f t="shared" si="1"/>
        <v>0</v>
      </c>
      <c r="Z27" s="58" t="b">
        <f t="shared" si="2"/>
        <v>0</v>
      </c>
      <c r="AA27" s="58" t="b">
        <f t="shared" si="3"/>
        <v>0</v>
      </c>
      <c r="AD27" s="59"/>
      <c r="AE27" s="61" t="s">
        <v>55</v>
      </c>
      <c r="AF27" s="59"/>
      <c r="AG27" s="60" t="s">
        <v>109</v>
      </c>
      <c r="AI27" s="88"/>
      <c r="AJ27" s="98" t="s">
        <v>152</v>
      </c>
      <c r="AK27" s="96"/>
      <c r="AL27" s="96"/>
      <c r="AM27" s="96"/>
      <c r="AN27" s="96"/>
      <c r="AO27" s="97"/>
      <c r="AP27" s="24" t="s">
        <v>153</v>
      </c>
      <c r="AQ27" s="25"/>
      <c r="AR27" s="25"/>
      <c r="AS27" s="25"/>
      <c r="AT27" s="26"/>
      <c r="AU27" s="25" t="s">
        <v>154</v>
      </c>
      <c r="AV27" s="96"/>
      <c r="AW27" s="96"/>
      <c r="AX27" s="96"/>
      <c r="AY27" s="96"/>
      <c r="AZ27" s="97"/>
    </row>
    <row r="28" spans="2:52" ht="15" customHeight="1" x14ac:dyDescent="0.2">
      <c r="B28" s="92"/>
      <c r="C28" s="92"/>
      <c r="D28" s="92"/>
      <c r="E28" s="92"/>
      <c r="F28" s="92"/>
      <c r="G28" s="92"/>
      <c r="H28" s="126"/>
      <c r="I28" s="126"/>
      <c r="J28" s="92"/>
      <c r="K28" s="92"/>
      <c r="L28" s="124"/>
      <c r="M28" s="92"/>
      <c r="N28" s="92"/>
      <c r="O28" s="92"/>
      <c r="P28" s="92"/>
      <c r="Q28" s="93"/>
      <c r="R28" s="92"/>
      <c r="S28" s="94"/>
      <c r="V28" s="57"/>
      <c r="W28" s="57"/>
      <c r="X28" s="58" t="b">
        <f t="shared" si="0"/>
        <v>0</v>
      </c>
      <c r="Y28" s="58" t="b">
        <f t="shared" si="1"/>
        <v>0</v>
      </c>
      <c r="Z28" s="58" t="b">
        <f t="shared" si="2"/>
        <v>0</v>
      </c>
      <c r="AA28" s="58" t="b">
        <f t="shared" si="3"/>
        <v>0</v>
      </c>
      <c r="AD28" s="59"/>
      <c r="AE28" s="61" t="s">
        <v>56</v>
      </c>
      <c r="AF28" s="59"/>
      <c r="AG28" s="60" t="s">
        <v>110</v>
      </c>
      <c r="AI28" s="88"/>
      <c r="AJ28" s="98" t="s">
        <v>155</v>
      </c>
      <c r="AK28" s="96"/>
      <c r="AL28" s="96"/>
      <c r="AM28" s="96"/>
      <c r="AN28" s="96"/>
      <c r="AO28" s="97"/>
      <c r="AP28" s="24" t="s">
        <v>156</v>
      </c>
      <c r="AQ28" s="25"/>
      <c r="AR28" s="25"/>
      <c r="AS28" s="25"/>
      <c r="AT28" s="26"/>
      <c r="AU28" s="25" t="s">
        <v>157</v>
      </c>
      <c r="AV28" s="96"/>
      <c r="AW28" s="96"/>
      <c r="AX28" s="96"/>
      <c r="AY28" s="96"/>
      <c r="AZ28" s="97"/>
    </row>
    <row r="29" spans="2:52" ht="15" customHeight="1" x14ac:dyDescent="0.2">
      <c r="B29" s="92"/>
      <c r="C29" s="92"/>
      <c r="D29" s="92"/>
      <c r="E29" s="92"/>
      <c r="F29" s="92"/>
      <c r="G29" s="92"/>
      <c r="H29" s="126"/>
      <c r="I29" s="126"/>
      <c r="J29" s="92"/>
      <c r="K29" s="92"/>
      <c r="L29" s="124"/>
      <c r="M29" s="92"/>
      <c r="N29" s="92"/>
      <c r="O29" s="92"/>
      <c r="P29" s="92"/>
      <c r="Q29" s="93"/>
      <c r="R29" s="92"/>
      <c r="S29" s="94"/>
      <c r="V29" s="57"/>
      <c r="W29" s="57"/>
      <c r="X29" s="58" t="b">
        <f t="shared" si="0"/>
        <v>0</v>
      </c>
      <c r="Y29" s="58" t="b">
        <f t="shared" si="1"/>
        <v>0</v>
      </c>
      <c r="Z29" s="58" t="b">
        <f t="shared" si="2"/>
        <v>0</v>
      </c>
      <c r="AA29" s="58" t="b">
        <f t="shared" si="3"/>
        <v>0</v>
      </c>
      <c r="AD29" s="59"/>
      <c r="AE29" s="61" t="s">
        <v>57</v>
      </c>
      <c r="AF29" s="59"/>
      <c r="AG29" s="60" t="s">
        <v>111</v>
      </c>
      <c r="AI29" s="88"/>
      <c r="AJ29" s="98" t="s">
        <v>158</v>
      </c>
      <c r="AK29" s="96"/>
      <c r="AL29" s="96"/>
      <c r="AM29" s="96"/>
      <c r="AN29" s="96"/>
      <c r="AO29" s="97"/>
      <c r="AP29" s="24" t="s">
        <v>159</v>
      </c>
      <c r="AQ29" s="25"/>
      <c r="AR29" s="25"/>
      <c r="AS29" s="25"/>
      <c r="AT29" s="26"/>
      <c r="AU29" s="25" t="s">
        <v>160</v>
      </c>
      <c r="AV29" s="96"/>
      <c r="AW29" s="96"/>
      <c r="AX29" s="96"/>
      <c r="AY29" s="96"/>
      <c r="AZ29" s="97"/>
    </row>
    <row r="30" spans="2:52" ht="15" customHeight="1" x14ac:dyDescent="0.2">
      <c r="B30" s="92"/>
      <c r="C30" s="92"/>
      <c r="D30" s="92"/>
      <c r="E30" s="92"/>
      <c r="F30" s="92"/>
      <c r="G30" s="92"/>
      <c r="H30" s="126"/>
      <c r="I30" s="126"/>
      <c r="J30" s="92"/>
      <c r="K30" s="92"/>
      <c r="L30" s="124"/>
      <c r="M30" s="92"/>
      <c r="N30" s="92"/>
      <c r="O30" s="92"/>
      <c r="P30" s="92"/>
      <c r="Q30" s="93"/>
      <c r="R30" s="92"/>
      <c r="S30" s="94"/>
      <c r="V30" s="57"/>
      <c r="W30" s="57"/>
      <c r="X30" s="58" t="b">
        <f t="shared" si="0"/>
        <v>0</v>
      </c>
      <c r="Y30" s="58" t="b">
        <f t="shared" si="1"/>
        <v>0</v>
      </c>
      <c r="Z30" s="58" t="b">
        <f t="shared" si="2"/>
        <v>0</v>
      </c>
      <c r="AA30" s="58" t="b">
        <f t="shared" si="3"/>
        <v>0</v>
      </c>
      <c r="AD30" s="59"/>
      <c r="AE30" s="61" t="s">
        <v>58</v>
      </c>
      <c r="AF30" s="59"/>
      <c r="AG30" s="60" t="s">
        <v>112</v>
      </c>
      <c r="AI30" s="88"/>
      <c r="AJ30" s="98" t="s">
        <v>161</v>
      </c>
      <c r="AK30" s="96"/>
      <c r="AL30" s="96"/>
      <c r="AM30" s="96"/>
      <c r="AN30" s="96"/>
      <c r="AO30" s="97"/>
      <c r="AP30" s="24" t="s">
        <v>162</v>
      </c>
      <c r="AQ30" s="25"/>
      <c r="AR30" s="25"/>
      <c r="AS30" s="25"/>
      <c r="AT30" s="26"/>
      <c r="AU30" s="25" t="s">
        <v>163</v>
      </c>
      <c r="AV30" s="96"/>
      <c r="AW30" s="96"/>
      <c r="AX30" s="96"/>
      <c r="AY30" s="96"/>
      <c r="AZ30" s="97"/>
    </row>
    <row r="31" spans="2:52" ht="15" customHeight="1" x14ac:dyDescent="0.2">
      <c r="B31" s="92"/>
      <c r="C31" s="92"/>
      <c r="D31" s="92"/>
      <c r="E31" s="92"/>
      <c r="F31" s="92"/>
      <c r="G31" s="92"/>
      <c r="H31" s="126"/>
      <c r="I31" s="126"/>
      <c r="J31" s="92"/>
      <c r="K31" s="92"/>
      <c r="L31" s="124"/>
      <c r="M31" s="92"/>
      <c r="N31" s="92"/>
      <c r="O31" s="92"/>
      <c r="P31" s="92"/>
      <c r="Q31" s="93"/>
      <c r="R31" s="92"/>
      <c r="S31" s="94"/>
      <c r="V31" s="57"/>
      <c r="W31" s="57"/>
      <c r="X31" s="58" t="b">
        <f t="shared" si="0"/>
        <v>0</v>
      </c>
      <c r="Y31" s="58" t="b">
        <f t="shared" si="1"/>
        <v>0</v>
      </c>
      <c r="Z31" s="58" t="b">
        <f t="shared" si="2"/>
        <v>0</v>
      </c>
      <c r="AA31" s="58" t="b">
        <f t="shared" si="3"/>
        <v>0</v>
      </c>
      <c r="AD31" s="59"/>
      <c r="AE31" s="62" t="s">
        <v>85</v>
      </c>
      <c r="AF31" s="59"/>
      <c r="AG31" s="60" t="s">
        <v>113</v>
      </c>
      <c r="AI31" s="88"/>
      <c r="AJ31" s="95" t="s">
        <v>164</v>
      </c>
      <c r="AK31" s="96"/>
      <c r="AL31" s="96"/>
      <c r="AM31" s="96"/>
      <c r="AN31" s="96"/>
      <c r="AO31" s="97"/>
      <c r="AP31" s="24" t="s">
        <v>165</v>
      </c>
      <c r="AQ31" s="25"/>
      <c r="AR31" s="25"/>
      <c r="AS31" s="25"/>
      <c r="AT31" s="26"/>
      <c r="AU31" s="25" t="s">
        <v>166</v>
      </c>
      <c r="AV31" s="96"/>
      <c r="AW31" s="96"/>
      <c r="AX31" s="96"/>
      <c r="AY31" s="96"/>
      <c r="AZ31" s="97"/>
    </row>
    <row r="32" spans="2:52" ht="15" customHeight="1" x14ac:dyDescent="0.2">
      <c r="B32" s="92"/>
      <c r="C32" s="92"/>
      <c r="D32" s="92"/>
      <c r="E32" s="92"/>
      <c r="F32" s="92"/>
      <c r="G32" s="92"/>
      <c r="H32" s="126"/>
      <c r="I32" s="126"/>
      <c r="J32" s="92"/>
      <c r="K32" s="92"/>
      <c r="L32" s="124"/>
      <c r="M32" s="92"/>
      <c r="N32" s="92"/>
      <c r="O32" s="92"/>
      <c r="P32" s="92"/>
      <c r="Q32" s="93"/>
      <c r="R32" s="92"/>
      <c r="S32" s="94"/>
      <c r="V32" s="57"/>
      <c r="W32" s="57"/>
      <c r="X32" s="58" t="b">
        <f t="shared" si="0"/>
        <v>0</v>
      </c>
      <c r="Y32" s="58" t="b">
        <f t="shared" si="1"/>
        <v>0</v>
      </c>
      <c r="Z32" s="58" t="b">
        <f t="shared" si="2"/>
        <v>0</v>
      </c>
      <c r="AA32" s="58" t="b">
        <f t="shared" si="3"/>
        <v>0</v>
      </c>
      <c r="AD32" s="59"/>
      <c r="AE32" s="62" t="s">
        <v>86</v>
      </c>
      <c r="AF32" s="59"/>
      <c r="AG32" s="60" t="s">
        <v>242</v>
      </c>
      <c r="AI32" s="88"/>
      <c r="AJ32" s="95" t="s">
        <v>167</v>
      </c>
      <c r="AK32" s="96"/>
      <c r="AL32" s="96"/>
      <c r="AM32" s="96"/>
      <c r="AN32" s="96"/>
      <c r="AO32" s="97"/>
      <c r="AP32" s="24" t="s">
        <v>168</v>
      </c>
      <c r="AQ32" s="25"/>
      <c r="AR32" s="25"/>
      <c r="AS32" s="25"/>
      <c r="AT32" s="26"/>
      <c r="AU32" s="25" t="s">
        <v>169</v>
      </c>
      <c r="AV32" s="96"/>
      <c r="AW32" s="96"/>
      <c r="AX32" s="96"/>
      <c r="AY32" s="96"/>
      <c r="AZ32" s="97"/>
    </row>
    <row r="33" spans="2:52" ht="15" customHeight="1" x14ac:dyDescent="0.2">
      <c r="B33" s="92"/>
      <c r="C33" s="92"/>
      <c r="D33" s="92"/>
      <c r="E33" s="92"/>
      <c r="F33" s="92"/>
      <c r="G33" s="92"/>
      <c r="H33" s="126"/>
      <c r="I33" s="126"/>
      <c r="J33" s="92"/>
      <c r="K33" s="92"/>
      <c r="L33" s="124"/>
      <c r="M33" s="92"/>
      <c r="N33" s="92"/>
      <c r="O33" s="92"/>
      <c r="P33" s="92"/>
      <c r="Q33" s="93"/>
      <c r="R33" s="92"/>
      <c r="S33" s="94"/>
      <c r="V33" s="57"/>
      <c r="W33" s="57"/>
      <c r="X33" s="58" t="b">
        <f t="shared" si="0"/>
        <v>0</v>
      </c>
      <c r="Y33" s="58" t="b">
        <f t="shared" si="1"/>
        <v>0</v>
      </c>
      <c r="Z33" s="58" t="b">
        <f t="shared" si="2"/>
        <v>0</v>
      </c>
      <c r="AA33" s="58" t="b">
        <f t="shared" si="3"/>
        <v>0</v>
      </c>
      <c r="AD33" s="59"/>
      <c r="AE33" s="62" t="s">
        <v>87</v>
      </c>
      <c r="AF33" s="59"/>
      <c r="AG33" s="60" t="s">
        <v>243</v>
      </c>
      <c r="AI33" s="88"/>
      <c r="AJ33" s="95" t="s">
        <v>170</v>
      </c>
      <c r="AK33" s="96"/>
      <c r="AL33" s="96"/>
      <c r="AM33" s="96"/>
      <c r="AN33" s="96"/>
      <c r="AO33" s="97"/>
      <c r="AP33" s="24" t="s">
        <v>171</v>
      </c>
      <c r="AQ33" s="25"/>
      <c r="AR33" s="25"/>
      <c r="AS33" s="25"/>
      <c r="AT33" s="26"/>
      <c r="AU33" s="25" t="s">
        <v>172</v>
      </c>
      <c r="AV33" s="96"/>
      <c r="AW33" s="96"/>
      <c r="AX33" s="96"/>
      <c r="AY33" s="96"/>
      <c r="AZ33" s="97"/>
    </row>
    <row r="34" spans="2:52" ht="15" customHeight="1" x14ac:dyDescent="0.2">
      <c r="B34" s="92"/>
      <c r="C34" s="92"/>
      <c r="D34" s="92"/>
      <c r="E34" s="92"/>
      <c r="F34" s="92"/>
      <c r="G34" s="92"/>
      <c r="H34" s="126"/>
      <c r="I34" s="126"/>
      <c r="J34" s="92"/>
      <c r="K34" s="92"/>
      <c r="L34" s="124"/>
      <c r="M34" s="92"/>
      <c r="N34" s="92"/>
      <c r="O34" s="92"/>
      <c r="P34" s="92"/>
      <c r="Q34" s="93"/>
      <c r="R34" s="92"/>
      <c r="S34" s="94"/>
      <c r="V34" s="57"/>
      <c r="W34" s="57"/>
      <c r="X34" s="58" t="b">
        <f t="shared" si="0"/>
        <v>0</v>
      </c>
      <c r="Y34" s="58" t="b">
        <f t="shared" si="1"/>
        <v>0</v>
      </c>
      <c r="Z34" s="58" t="b">
        <f t="shared" si="2"/>
        <v>0</v>
      </c>
      <c r="AA34" s="58" t="b">
        <f t="shared" si="3"/>
        <v>0</v>
      </c>
      <c r="AD34" s="59"/>
      <c r="AE34" s="63"/>
      <c r="AF34" s="59"/>
      <c r="AG34" s="60" t="s">
        <v>114</v>
      </c>
      <c r="AI34" s="88"/>
      <c r="AJ34" s="95" t="s">
        <v>173</v>
      </c>
      <c r="AK34" s="96"/>
      <c r="AL34" s="96"/>
      <c r="AM34" s="96"/>
      <c r="AN34" s="96"/>
      <c r="AO34" s="97"/>
      <c r="AP34" s="24" t="s">
        <v>174</v>
      </c>
      <c r="AQ34" s="25"/>
      <c r="AR34" s="25"/>
      <c r="AS34" s="25"/>
      <c r="AT34" s="26"/>
      <c r="AU34" s="25" t="s">
        <v>175</v>
      </c>
      <c r="AV34" s="96"/>
      <c r="AW34" s="96"/>
      <c r="AX34" s="96"/>
      <c r="AY34" s="96"/>
      <c r="AZ34" s="97"/>
    </row>
    <row r="35" spans="2:52" ht="15" customHeight="1" x14ac:dyDescent="0.2">
      <c r="B35" s="92"/>
      <c r="C35" s="92"/>
      <c r="D35" s="92"/>
      <c r="E35" s="92"/>
      <c r="F35" s="92"/>
      <c r="G35" s="92"/>
      <c r="H35" s="126"/>
      <c r="I35" s="126"/>
      <c r="J35" s="92"/>
      <c r="K35" s="92"/>
      <c r="L35" s="124"/>
      <c r="M35" s="92"/>
      <c r="N35" s="92"/>
      <c r="O35" s="92"/>
      <c r="P35" s="92"/>
      <c r="Q35" s="93"/>
      <c r="R35" s="92"/>
      <c r="S35" s="94"/>
      <c r="V35" s="57"/>
      <c r="W35" s="57"/>
      <c r="X35" s="58" t="b">
        <f t="shared" si="0"/>
        <v>0</v>
      </c>
      <c r="Y35" s="58" t="b">
        <f t="shared" si="1"/>
        <v>0</v>
      </c>
      <c r="Z35" s="58" t="b">
        <f t="shared" si="2"/>
        <v>0</v>
      </c>
      <c r="AA35" s="58" t="b">
        <f t="shared" si="3"/>
        <v>0</v>
      </c>
      <c r="AG35" s="60" t="s">
        <v>115</v>
      </c>
      <c r="AI35" s="88"/>
      <c r="AJ35" s="95" t="s">
        <v>176</v>
      </c>
      <c r="AK35" s="96"/>
      <c r="AL35" s="96"/>
      <c r="AM35" s="96"/>
      <c r="AN35" s="96"/>
      <c r="AO35" s="97"/>
      <c r="AP35" s="24" t="s">
        <v>177</v>
      </c>
      <c r="AQ35" s="25"/>
      <c r="AR35" s="25"/>
      <c r="AS35" s="25"/>
      <c r="AT35" s="26"/>
      <c r="AU35" s="25" t="s">
        <v>178</v>
      </c>
      <c r="AV35" s="96"/>
      <c r="AW35" s="96"/>
      <c r="AX35" s="96"/>
      <c r="AY35" s="96"/>
      <c r="AZ35" s="97"/>
    </row>
    <row r="36" spans="2:52" ht="15" customHeight="1" x14ac:dyDescent="0.2">
      <c r="B36" s="92"/>
      <c r="C36" s="92"/>
      <c r="D36" s="92"/>
      <c r="E36" s="92"/>
      <c r="F36" s="92"/>
      <c r="G36" s="92"/>
      <c r="H36" s="126"/>
      <c r="I36" s="126"/>
      <c r="J36" s="92"/>
      <c r="K36" s="92"/>
      <c r="L36" s="124"/>
      <c r="M36" s="92"/>
      <c r="N36" s="92"/>
      <c r="O36" s="92"/>
      <c r="P36" s="92"/>
      <c r="Q36" s="93"/>
      <c r="R36" s="92"/>
      <c r="S36" s="94"/>
      <c r="V36" s="57"/>
      <c r="W36" s="57"/>
      <c r="X36" s="58" t="b">
        <f t="shared" si="0"/>
        <v>0</v>
      </c>
      <c r="Y36" s="58" t="b">
        <f t="shared" si="1"/>
        <v>0</v>
      </c>
      <c r="Z36" s="58" t="b">
        <f t="shared" si="2"/>
        <v>0</v>
      </c>
      <c r="AA36" s="58" t="b">
        <f t="shared" si="3"/>
        <v>0</v>
      </c>
      <c r="AG36" s="60" t="s">
        <v>116</v>
      </c>
      <c r="AI36" s="101"/>
      <c r="AJ36" s="102" t="s">
        <v>179</v>
      </c>
      <c r="AK36" s="96"/>
      <c r="AL36" s="96"/>
      <c r="AM36" s="96"/>
      <c r="AN36" s="96"/>
      <c r="AO36" s="97"/>
      <c r="AP36" s="24" t="s">
        <v>180</v>
      </c>
      <c r="AQ36" s="25"/>
      <c r="AR36" s="25"/>
      <c r="AS36" s="25"/>
      <c r="AT36" s="26"/>
      <c r="AU36" s="25" t="s">
        <v>181</v>
      </c>
      <c r="AV36" s="96"/>
      <c r="AW36" s="96"/>
      <c r="AX36" s="96"/>
      <c r="AY36" s="96"/>
      <c r="AZ36" s="97"/>
    </row>
    <row r="37" spans="2:52" ht="15" customHeight="1" x14ac:dyDescent="0.2">
      <c r="B37" s="92"/>
      <c r="C37" s="92"/>
      <c r="D37" s="92"/>
      <c r="E37" s="92"/>
      <c r="F37" s="92"/>
      <c r="G37" s="92"/>
      <c r="H37" s="126"/>
      <c r="I37" s="126"/>
      <c r="J37" s="92"/>
      <c r="K37" s="92"/>
      <c r="L37" s="124"/>
      <c r="M37" s="92"/>
      <c r="N37" s="92"/>
      <c r="O37" s="92"/>
      <c r="P37" s="92"/>
      <c r="Q37" s="93"/>
      <c r="R37" s="92"/>
      <c r="S37" s="94"/>
      <c r="V37" s="57"/>
      <c r="W37" s="57"/>
      <c r="X37" s="58" t="b">
        <f t="shared" si="0"/>
        <v>0</v>
      </c>
      <c r="Y37" s="58" t="b">
        <f t="shared" si="1"/>
        <v>0</v>
      </c>
      <c r="Z37" s="58" t="b">
        <f t="shared" si="2"/>
        <v>0</v>
      </c>
      <c r="AA37" s="58" t="b">
        <f t="shared" si="3"/>
        <v>0</v>
      </c>
      <c r="AG37" s="60" t="s">
        <v>117</v>
      </c>
      <c r="AI37" s="103"/>
      <c r="AJ37" s="95" t="s">
        <v>182</v>
      </c>
      <c r="AK37" s="96"/>
      <c r="AL37" s="96"/>
      <c r="AM37" s="96"/>
      <c r="AN37" s="96"/>
      <c r="AO37" s="97"/>
      <c r="AP37" s="24" t="s">
        <v>183</v>
      </c>
      <c r="AQ37" s="25"/>
      <c r="AR37" s="25"/>
      <c r="AS37" s="25"/>
      <c r="AT37" s="26"/>
      <c r="AU37" s="27" t="s">
        <v>184</v>
      </c>
      <c r="AV37" s="104"/>
      <c r="AW37" s="104"/>
      <c r="AX37" s="104"/>
      <c r="AY37" s="104"/>
      <c r="AZ37" s="105"/>
    </row>
    <row r="38" spans="2:52" ht="15" customHeight="1" x14ac:dyDescent="0.2">
      <c r="B38" s="92"/>
      <c r="C38" s="92"/>
      <c r="D38" s="92"/>
      <c r="E38" s="92"/>
      <c r="F38" s="92"/>
      <c r="G38" s="92"/>
      <c r="H38" s="126"/>
      <c r="I38" s="126"/>
      <c r="J38" s="92"/>
      <c r="K38" s="92"/>
      <c r="L38" s="124"/>
      <c r="M38" s="92"/>
      <c r="N38" s="92"/>
      <c r="O38" s="92"/>
      <c r="P38" s="92"/>
      <c r="Q38" s="93"/>
      <c r="R38" s="92"/>
      <c r="S38" s="94"/>
      <c r="V38" s="57"/>
      <c r="W38" s="57"/>
      <c r="X38" s="58" t="b">
        <f t="shared" si="0"/>
        <v>0</v>
      </c>
      <c r="Y38" s="58" t="b">
        <f t="shared" si="1"/>
        <v>0</v>
      </c>
      <c r="Z38" s="58" t="b">
        <f t="shared" si="2"/>
        <v>0</v>
      </c>
      <c r="AA38" s="58" t="b">
        <f t="shared" si="3"/>
        <v>0</v>
      </c>
      <c r="AG38" s="60" t="s">
        <v>118</v>
      </c>
      <c r="AI38" s="103"/>
      <c r="AJ38" s="95" t="s">
        <v>185</v>
      </c>
      <c r="AK38" s="96"/>
      <c r="AL38" s="96"/>
      <c r="AM38" s="96"/>
      <c r="AN38" s="96"/>
      <c r="AO38" s="97"/>
      <c r="AP38" s="24" t="s">
        <v>186</v>
      </c>
      <c r="AQ38" s="25"/>
      <c r="AR38" s="25"/>
      <c r="AS38" s="25"/>
      <c r="AT38" s="26"/>
      <c r="AU38" s="103"/>
      <c r="AV38" s="103"/>
      <c r="AW38" s="103"/>
      <c r="AX38" s="103"/>
      <c r="AY38" s="103"/>
      <c r="AZ38" s="103"/>
    </row>
    <row r="39" spans="2:52" ht="15" customHeight="1" x14ac:dyDescent="0.2">
      <c r="B39" s="92"/>
      <c r="C39" s="92"/>
      <c r="D39" s="92"/>
      <c r="E39" s="92"/>
      <c r="F39" s="92"/>
      <c r="G39" s="92"/>
      <c r="H39" s="126"/>
      <c r="I39" s="126"/>
      <c r="J39" s="92"/>
      <c r="K39" s="92"/>
      <c r="L39" s="124"/>
      <c r="M39" s="92"/>
      <c r="N39" s="92"/>
      <c r="O39" s="92"/>
      <c r="P39" s="92"/>
      <c r="Q39" s="93"/>
      <c r="R39" s="92"/>
      <c r="S39" s="94"/>
      <c r="V39" s="57"/>
      <c r="W39" s="57"/>
      <c r="X39" s="58" t="b">
        <f t="shared" si="0"/>
        <v>0</v>
      </c>
      <c r="Y39" s="58" t="b">
        <f t="shared" si="1"/>
        <v>0</v>
      </c>
      <c r="Z39" s="58" t="b">
        <f t="shared" si="2"/>
        <v>0</v>
      </c>
      <c r="AA39" s="58" t="b">
        <f t="shared" si="3"/>
        <v>0</v>
      </c>
      <c r="AG39" s="60" t="s">
        <v>119</v>
      </c>
      <c r="AI39" s="103"/>
      <c r="AJ39" s="106" t="s">
        <v>187</v>
      </c>
      <c r="AK39" s="96"/>
      <c r="AL39" s="96"/>
      <c r="AM39" s="96"/>
      <c r="AN39" s="96"/>
      <c r="AO39" s="97"/>
      <c r="AP39" s="24" t="s">
        <v>188</v>
      </c>
      <c r="AQ39" s="25"/>
      <c r="AR39" s="25"/>
      <c r="AS39" s="25"/>
      <c r="AT39" s="26"/>
      <c r="AU39" s="103"/>
      <c r="AV39" s="103"/>
      <c r="AW39" s="103"/>
      <c r="AX39" s="103"/>
      <c r="AY39" s="103"/>
      <c r="AZ39" s="103"/>
    </row>
    <row r="40" spans="2:52" ht="15" customHeight="1" x14ac:dyDescent="0.2">
      <c r="B40" s="92"/>
      <c r="C40" s="92"/>
      <c r="D40" s="92"/>
      <c r="E40" s="92"/>
      <c r="F40" s="92"/>
      <c r="G40" s="92"/>
      <c r="H40" s="126"/>
      <c r="I40" s="126"/>
      <c r="J40" s="92"/>
      <c r="K40" s="92"/>
      <c r="L40" s="124"/>
      <c r="M40" s="92"/>
      <c r="N40" s="92"/>
      <c r="O40" s="92"/>
      <c r="P40" s="92"/>
      <c r="Q40" s="93"/>
      <c r="R40" s="92"/>
      <c r="S40" s="94"/>
      <c r="V40" s="57"/>
      <c r="W40" s="57"/>
      <c r="X40" s="58" t="b">
        <f t="shared" si="0"/>
        <v>0</v>
      </c>
      <c r="Y40" s="58" t="b">
        <f t="shared" si="1"/>
        <v>0</v>
      </c>
      <c r="Z40" s="58" t="b">
        <f t="shared" si="2"/>
        <v>0</v>
      </c>
      <c r="AA40" s="58" t="b">
        <f t="shared" si="3"/>
        <v>0</v>
      </c>
      <c r="AI40" s="103"/>
      <c r="AJ40" s="106" t="s">
        <v>189</v>
      </c>
      <c r="AK40" s="96"/>
      <c r="AL40" s="96"/>
      <c r="AM40" s="96"/>
      <c r="AN40" s="96"/>
      <c r="AO40" s="97"/>
      <c r="AP40" s="24" t="s">
        <v>190</v>
      </c>
      <c r="AQ40" s="25"/>
      <c r="AR40" s="25"/>
      <c r="AS40" s="25"/>
      <c r="AT40" s="26"/>
      <c r="AU40" s="103"/>
      <c r="AV40" s="103"/>
      <c r="AW40" s="103"/>
      <c r="AX40" s="103"/>
      <c r="AY40" s="103"/>
      <c r="AZ40" s="103"/>
    </row>
    <row r="41" spans="2:52" ht="15" customHeight="1" x14ac:dyDescent="0.2">
      <c r="B41" s="92"/>
      <c r="C41" s="92"/>
      <c r="D41" s="92"/>
      <c r="E41" s="92"/>
      <c r="F41" s="92"/>
      <c r="G41" s="92"/>
      <c r="H41" s="126"/>
      <c r="I41" s="126"/>
      <c r="J41" s="92"/>
      <c r="K41" s="92"/>
      <c r="L41" s="124"/>
      <c r="M41" s="92"/>
      <c r="N41" s="92"/>
      <c r="O41" s="92"/>
      <c r="P41" s="92"/>
      <c r="Q41" s="93"/>
      <c r="R41" s="92"/>
      <c r="S41" s="94"/>
      <c r="V41" s="57"/>
      <c r="W41" s="57"/>
      <c r="X41" s="58" t="b">
        <f t="shared" si="0"/>
        <v>0</v>
      </c>
      <c r="Y41" s="58" t="b">
        <f t="shared" si="1"/>
        <v>0</v>
      </c>
      <c r="Z41" s="58" t="b">
        <f t="shared" si="2"/>
        <v>0</v>
      </c>
      <c r="AA41" s="58" t="b">
        <f t="shared" si="3"/>
        <v>0</v>
      </c>
      <c r="AI41" s="103"/>
      <c r="AJ41" s="106" t="s">
        <v>191</v>
      </c>
      <c r="AK41" s="96"/>
      <c r="AL41" s="96"/>
      <c r="AM41" s="96"/>
      <c r="AN41" s="96"/>
      <c r="AO41" s="97"/>
      <c r="AP41" s="24" t="s">
        <v>192</v>
      </c>
      <c r="AQ41" s="25"/>
      <c r="AR41" s="25"/>
      <c r="AS41" s="25"/>
      <c r="AT41" s="26"/>
      <c r="AU41" s="103"/>
      <c r="AV41" s="103"/>
      <c r="AW41" s="103"/>
      <c r="AX41" s="103"/>
      <c r="AY41" s="103"/>
      <c r="AZ41" s="103"/>
    </row>
    <row r="42" spans="2:52" ht="15" customHeight="1" x14ac:dyDescent="0.2">
      <c r="B42" s="92"/>
      <c r="C42" s="92"/>
      <c r="D42" s="92"/>
      <c r="E42" s="92"/>
      <c r="F42" s="92"/>
      <c r="G42" s="92"/>
      <c r="H42" s="126"/>
      <c r="I42" s="126"/>
      <c r="J42" s="92"/>
      <c r="K42" s="92"/>
      <c r="L42" s="124"/>
      <c r="M42" s="92"/>
      <c r="N42" s="92"/>
      <c r="O42" s="92"/>
      <c r="P42" s="92"/>
      <c r="Q42" s="93"/>
      <c r="R42" s="92"/>
      <c r="S42" s="94"/>
      <c r="V42" s="57"/>
      <c r="W42" s="57"/>
      <c r="X42" s="58" t="b">
        <f t="shared" si="0"/>
        <v>0</v>
      </c>
      <c r="Y42" s="58" t="b">
        <f t="shared" si="1"/>
        <v>0</v>
      </c>
      <c r="Z42" s="58" t="b">
        <f t="shared" si="2"/>
        <v>0</v>
      </c>
      <c r="AA42" s="58" t="b">
        <f t="shared" si="3"/>
        <v>0</v>
      </c>
      <c r="AI42" s="103"/>
      <c r="AJ42" s="106" t="s">
        <v>193</v>
      </c>
      <c r="AK42" s="96"/>
      <c r="AL42" s="96"/>
      <c r="AM42" s="96"/>
      <c r="AN42" s="96"/>
      <c r="AO42" s="97"/>
      <c r="AP42" s="24" t="s">
        <v>194</v>
      </c>
      <c r="AQ42" s="25"/>
      <c r="AR42" s="25"/>
      <c r="AS42" s="25"/>
      <c r="AT42" s="26"/>
      <c r="AU42" s="103"/>
      <c r="AV42" s="103"/>
      <c r="AW42" s="103"/>
      <c r="AX42" s="103"/>
      <c r="AY42" s="103"/>
      <c r="AZ42" s="103"/>
    </row>
    <row r="43" spans="2:52" ht="15" customHeight="1" x14ac:dyDescent="0.2">
      <c r="B43" s="92"/>
      <c r="C43" s="92"/>
      <c r="D43" s="92"/>
      <c r="E43" s="92"/>
      <c r="F43" s="92"/>
      <c r="G43" s="92"/>
      <c r="H43" s="126"/>
      <c r="I43" s="126"/>
      <c r="J43" s="92"/>
      <c r="K43" s="92"/>
      <c r="L43" s="124"/>
      <c r="M43" s="92"/>
      <c r="N43" s="92"/>
      <c r="O43" s="92"/>
      <c r="P43" s="92"/>
      <c r="Q43" s="93"/>
      <c r="R43" s="92"/>
      <c r="S43" s="94"/>
      <c r="V43" s="57"/>
      <c r="W43" s="57"/>
      <c r="X43" s="58" t="b">
        <f t="shared" si="0"/>
        <v>0</v>
      </c>
      <c r="Y43" s="58" t="b">
        <f t="shared" si="1"/>
        <v>0</v>
      </c>
      <c r="Z43" s="58" t="b">
        <f t="shared" si="2"/>
        <v>0</v>
      </c>
      <c r="AA43" s="58" t="b">
        <f t="shared" si="3"/>
        <v>0</v>
      </c>
      <c r="AI43" s="103"/>
      <c r="AJ43" s="106" t="s">
        <v>195</v>
      </c>
      <c r="AK43" s="96"/>
      <c r="AL43" s="96"/>
      <c r="AM43" s="96"/>
      <c r="AN43" s="96"/>
      <c r="AO43" s="97"/>
      <c r="AP43" s="24" t="s">
        <v>196</v>
      </c>
      <c r="AQ43" s="25"/>
      <c r="AR43" s="25"/>
      <c r="AS43" s="25"/>
      <c r="AT43" s="26"/>
      <c r="AU43" s="103"/>
      <c r="AV43" s="103"/>
      <c r="AW43" s="103"/>
      <c r="AX43" s="103"/>
      <c r="AY43" s="103"/>
      <c r="AZ43" s="103"/>
    </row>
    <row r="44" spans="2:52" ht="15" customHeight="1" x14ac:dyDescent="0.2">
      <c r="B44" s="92"/>
      <c r="C44" s="92"/>
      <c r="D44" s="92"/>
      <c r="E44" s="92"/>
      <c r="F44" s="92"/>
      <c r="G44" s="92"/>
      <c r="H44" s="126"/>
      <c r="I44" s="126"/>
      <c r="J44" s="92"/>
      <c r="K44" s="92"/>
      <c r="L44" s="124"/>
      <c r="M44" s="92"/>
      <c r="N44" s="92"/>
      <c r="O44" s="92"/>
      <c r="P44" s="92"/>
      <c r="Q44" s="93"/>
      <c r="R44" s="92"/>
      <c r="S44" s="94"/>
      <c r="V44" s="57"/>
      <c r="W44" s="57"/>
      <c r="X44" s="58" t="b">
        <f t="shared" si="0"/>
        <v>0</v>
      </c>
      <c r="Y44" s="58" t="b">
        <f t="shared" si="1"/>
        <v>0</v>
      </c>
      <c r="Z44" s="58" t="b">
        <f t="shared" si="2"/>
        <v>0</v>
      </c>
      <c r="AA44" s="58" t="b">
        <f t="shared" si="3"/>
        <v>0</v>
      </c>
      <c r="AI44" s="103"/>
      <c r="AJ44" s="106" t="s">
        <v>197</v>
      </c>
      <c r="AK44" s="96"/>
      <c r="AL44" s="96"/>
      <c r="AM44" s="96"/>
      <c r="AN44" s="96"/>
      <c r="AO44" s="97"/>
      <c r="AP44" s="24" t="s">
        <v>198</v>
      </c>
      <c r="AQ44" s="25"/>
      <c r="AR44" s="25"/>
      <c r="AS44" s="25"/>
      <c r="AT44" s="26"/>
      <c r="AU44" s="103"/>
      <c r="AV44" s="103"/>
      <c r="AW44" s="103"/>
      <c r="AX44" s="103"/>
      <c r="AY44" s="103"/>
      <c r="AZ44" s="103"/>
    </row>
    <row r="45" spans="2:52" ht="15" customHeight="1" x14ac:dyDescent="0.2">
      <c r="B45" s="92"/>
      <c r="C45" s="92"/>
      <c r="D45" s="92"/>
      <c r="E45" s="92"/>
      <c r="F45" s="92"/>
      <c r="G45" s="92"/>
      <c r="H45" s="126"/>
      <c r="I45" s="126"/>
      <c r="J45" s="92"/>
      <c r="K45" s="92"/>
      <c r="L45" s="124"/>
      <c r="M45" s="92"/>
      <c r="N45" s="92"/>
      <c r="O45" s="92"/>
      <c r="P45" s="92"/>
      <c r="Q45" s="93"/>
      <c r="R45" s="92"/>
      <c r="S45" s="94"/>
      <c r="V45" s="57"/>
      <c r="W45" s="57"/>
      <c r="X45" s="58" t="b">
        <f t="shared" si="0"/>
        <v>0</v>
      </c>
      <c r="Y45" s="58" t="b">
        <f t="shared" si="1"/>
        <v>0</v>
      </c>
      <c r="Z45" s="58" t="b">
        <f t="shared" si="2"/>
        <v>0</v>
      </c>
      <c r="AA45" s="58" t="b">
        <f t="shared" si="3"/>
        <v>0</v>
      </c>
      <c r="AI45" s="103"/>
      <c r="AJ45" s="106" t="s">
        <v>199</v>
      </c>
      <c r="AK45" s="96"/>
      <c r="AL45" s="96"/>
      <c r="AM45" s="96"/>
      <c r="AN45" s="96"/>
      <c r="AO45" s="97"/>
      <c r="AP45" s="24" t="s">
        <v>200</v>
      </c>
      <c r="AQ45" s="25"/>
      <c r="AR45" s="25"/>
      <c r="AS45" s="25"/>
      <c r="AT45" s="26"/>
      <c r="AU45" s="103"/>
      <c r="AV45" s="103"/>
      <c r="AW45" s="103"/>
      <c r="AX45" s="103"/>
      <c r="AY45" s="103"/>
      <c r="AZ45" s="103"/>
    </row>
    <row r="46" spans="2:52" ht="15" customHeight="1" x14ac:dyDescent="0.2">
      <c r="B46" s="92"/>
      <c r="C46" s="92"/>
      <c r="D46" s="92"/>
      <c r="E46" s="92"/>
      <c r="F46" s="92"/>
      <c r="G46" s="92"/>
      <c r="H46" s="126"/>
      <c r="I46" s="126"/>
      <c r="J46" s="92"/>
      <c r="K46" s="92"/>
      <c r="L46" s="124"/>
      <c r="M46" s="92"/>
      <c r="N46" s="92"/>
      <c r="O46" s="92"/>
      <c r="P46" s="92"/>
      <c r="Q46" s="93"/>
      <c r="R46" s="92"/>
      <c r="S46" s="94"/>
      <c r="V46" s="57"/>
      <c r="W46" s="57"/>
      <c r="X46" s="58" t="b">
        <f t="shared" si="0"/>
        <v>0</v>
      </c>
      <c r="Y46" s="58" t="b">
        <f t="shared" si="1"/>
        <v>0</v>
      </c>
      <c r="Z46" s="58" t="b">
        <f t="shared" si="2"/>
        <v>0</v>
      </c>
      <c r="AA46" s="58" t="b">
        <f t="shared" si="3"/>
        <v>0</v>
      </c>
      <c r="AI46" s="103"/>
      <c r="AJ46" s="106" t="s">
        <v>201</v>
      </c>
      <c r="AK46" s="96"/>
      <c r="AL46" s="96"/>
      <c r="AM46" s="96"/>
      <c r="AN46" s="96"/>
      <c r="AO46" s="97"/>
      <c r="AP46" s="24" t="s">
        <v>202</v>
      </c>
      <c r="AQ46" s="25"/>
      <c r="AR46" s="25"/>
      <c r="AS46" s="25"/>
      <c r="AT46" s="26"/>
      <c r="AU46" s="103"/>
      <c r="AV46" s="103"/>
      <c r="AW46" s="103"/>
      <c r="AX46" s="103"/>
      <c r="AY46" s="103"/>
      <c r="AZ46" s="103"/>
    </row>
    <row r="47" spans="2:52" ht="15" customHeight="1" x14ac:dyDescent="0.2">
      <c r="B47" s="92"/>
      <c r="C47" s="92"/>
      <c r="D47" s="92"/>
      <c r="E47" s="92"/>
      <c r="F47" s="92"/>
      <c r="G47" s="92"/>
      <c r="H47" s="126"/>
      <c r="I47" s="126"/>
      <c r="J47" s="92"/>
      <c r="K47" s="92"/>
      <c r="L47" s="124"/>
      <c r="M47" s="92"/>
      <c r="N47" s="92"/>
      <c r="O47" s="92"/>
      <c r="P47" s="92"/>
      <c r="Q47" s="93"/>
      <c r="R47" s="92"/>
      <c r="S47" s="94"/>
      <c r="V47" s="57"/>
      <c r="W47" s="57"/>
      <c r="X47" s="58" t="b">
        <f t="shared" si="0"/>
        <v>0</v>
      </c>
      <c r="Y47" s="58" t="b">
        <f t="shared" si="1"/>
        <v>0</v>
      </c>
      <c r="Z47" s="58" t="b">
        <f t="shared" si="2"/>
        <v>0</v>
      </c>
      <c r="AA47" s="58" t="b">
        <f t="shared" si="3"/>
        <v>0</v>
      </c>
      <c r="AI47" s="103"/>
      <c r="AJ47" s="106" t="s">
        <v>203</v>
      </c>
      <c r="AK47" s="96"/>
      <c r="AL47" s="96"/>
      <c r="AM47" s="96"/>
      <c r="AN47" s="96"/>
      <c r="AO47" s="97"/>
      <c r="AP47" s="24" t="s">
        <v>204</v>
      </c>
      <c r="AQ47" s="25"/>
      <c r="AR47" s="25"/>
      <c r="AS47" s="25"/>
      <c r="AT47" s="26"/>
      <c r="AU47" s="103"/>
      <c r="AV47" s="103"/>
      <c r="AW47" s="103"/>
      <c r="AX47" s="103"/>
      <c r="AY47" s="103"/>
      <c r="AZ47" s="103"/>
    </row>
    <row r="48" spans="2:52" ht="15" customHeight="1" x14ac:dyDescent="0.2">
      <c r="B48" s="92"/>
      <c r="C48" s="92"/>
      <c r="D48" s="92"/>
      <c r="E48" s="92"/>
      <c r="F48" s="92"/>
      <c r="G48" s="92"/>
      <c r="H48" s="126"/>
      <c r="I48" s="126"/>
      <c r="J48" s="92"/>
      <c r="K48" s="92"/>
      <c r="L48" s="124"/>
      <c r="M48" s="92"/>
      <c r="N48" s="92"/>
      <c r="O48" s="92"/>
      <c r="P48" s="92"/>
      <c r="Q48" s="93"/>
      <c r="R48" s="92"/>
      <c r="S48" s="94"/>
      <c r="V48" s="57"/>
      <c r="W48" s="57"/>
      <c r="X48" s="58" t="b">
        <f t="shared" si="0"/>
        <v>0</v>
      </c>
      <c r="Y48" s="58" t="b">
        <f t="shared" si="1"/>
        <v>0</v>
      </c>
      <c r="Z48" s="58" t="b">
        <f t="shared" si="2"/>
        <v>0</v>
      </c>
      <c r="AA48" s="58" t="b">
        <f t="shared" si="3"/>
        <v>0</v>
      </c>
      <c r="AI48" s="103"/>
      <c r="AJ48" s="95" t="s">
        <v>205</v>
      </c>
      <c r="AK48" s="96"/>
      <c r="AL48" s="96"/>
      <c r="AM48" s="96"/>
      <c r="AN48" s="96"/>
      <c r="AO48" s="97"/>
      <c r="AP48" s="24" t="s">
        <v>206</v>
      </c>
      <c r="AQ48" s="25"/>
      <c r="AR48" s="25"/>
      <c r="AS48" s="25"/>
      <c r="AT48" s="26"/>
      <c r="AU48" s="103"/>
      <c r="AV48" s="103"/>
      <c r="AW48" s="103"/>
      <c r="AX48" s="103"/>
      <c r="AY48" s="103"/>
      <c r="AZ48" s="103"/>
    </row>
    <row r="49" spans="2:52" ht="15" customHeight="1" x14ac:dyDescent="0.2">
      <c r="B49" s="92"/>
      <c r="C49" s="92"/>
      <c r="D49" s="92"/>
      <c r="E49" s="92"/>
      <c r="F49" s="92"/>
      <c r="G49" s="92"/>
      <c r="H49" s="126"/>
      <c r="I49" s="126"/>
      <c r="J49" s="92"/>
      <c r="K49" s="92"/>
      <c r="L49" s="124"/>
      <c r="M49" s="92"/>
      <c r="N49" s="92"/>
      <c r="O49" s="92"/>
      <c r="P49" s="92"/>
      <c r="Q49" s="93"/>
      <c r="R49" s="92"/>
      <c r="S49" s="94"/>
      <c r="V49" s="57"/>
      <c r="W49" s="57"/>
      <c r="X49" s="58" t="b">
        <f t="shared" si="0"/>
        <v>0</v>
      </c>
      <c r="Y49" s="58" t="b">
        <f t="shared" si="1"/>
        <v>0</v>
      </c>
      <c r="Z49" s="58" t="b">
        <f t="shared" si="2"/>
        <v>0</v>
      </c>
      <c r="AA49" s="58" t="b">
        <f t="shared" si="3"/>
        <v>0</v>
      </c>
      <c r="AI49" s="103"/>
      <c r="AJ49" s="95" t="s">
        <v>207</v>
      </c>
      <c r="AK49" s="96"/>
      <c r="AL49" s="96"/>
      <c r="AM49" s="96"/>
      <c r="AN49" s="96"/>
      <c r="AO49" s="97"/>
      <c r="AP49" s="24" t="s">
        <v>208</v>
      </c>
      <c r="AQ49" s="25"/>
      <c r="AR49" s="25"/>
      <c r="AS49" s="25"/>
      <c r="AT49" s="26"/>
      <c r="AU49" s="103"/>
      <c r="AV49" s="103"/>
      <c r="AW49" s="103"/>
      <c r="AX49" s="103"/>
      <c r="AY49" s="103"/>
      <c r="AZ49" s="103"/>
    </row>
    <row r="50" spans="2:52" ht="15" customHeight="1" x14ac:dyDescent="0.2">
      <c r="B50" s="92"/>
      <c r="C50" s="92"/>
      <c r="D50" s="92"/>
      <c r="E50" s="92"/>
      <c r="F50" s="92"/>
      <c r="G50" s="92"/>
      <c r="H50" s="126"/>
      <c r="I50" s="126"/>
      <c r="J50" s="92"/>
      <c r="K50" s="92"/>
      <c r="L50" s="124"/>
      <c r="M50" s="92"/>
      <c r="N50" s="92"/>
      <c r="O50" s="92"/>
      <c r="P50" s="92"/>
      <c r="Q50" s="93"/>
      <c r="R50" s="92"/>
      <c r="S50" s="94"/>
      <c r="V50" s="57"/>
      <c r="W50" s="57"/>
      <c r="X50" s="58" t="b">
        <f t="shared" si="0"/>
        <v>0</v>
      </c>
      <c r="Y50" s="58" t="b">
        <f t="shared" si="1"/>
        <v>0</v>
      </c>
      <c r="Z50" s="58" t="b">
        <f t="shared" si="2"/>
        <v>0</v>
      </c>
      <c r="AA50" s="58" t="b">
        <f t="shared" si="3"/>
        <v>0</v>
      </c>
      <c r="AI50" s="103"/>
      <c r="AJ50" s="107"/>
      <c r="AK50" s="96"/>
      <c r="AL50" s="96"/>
      <c r="AM50" s="96"/>
      <c r="AN50" s="96"/>
      <c r="AO50" s="97"/>
      <c r="AP50" s="24" t="s">
        <v>209</v>
      </c>
      <c r="AQ50" s="25"/>
      <c r="AR50" s="25"/>
      <c r="AS50" s="25"/>
      <c r="AT50" s="26"/>
      <c r="AU50" s="103"/>
      <c r="AV50" s="103"/>
      <c r="AW50" s="103"/>
      <c r="AX50" s="103"/>
      <c r="AY50" s="103"/>
      <c r="AZ50" s="103"/>
    </row>
    <row r="51" spans="2:52" ht="15" customHeight="1" x14ac:dyDescent="0.2">
      <c r="B51" s="92"/>
      <c r="C51" s="92"/>
      <c r="D51" s="92"/>
      <c r="E51" s="92"/>
      <c r="F51" s="92"/>
      <c r="G51" s="92"/>
      <c r="H51" s="126"/>
      <c r="I51" s="126"/>
      <c r="J51" s="92"/>
      <c r="K51" s="92"/>
      <c r="L51" s="124"/>
      <c r="M51" s="92"/>
      <c r="N51" s="92"/>
      <c r="O51" s="92"/>
      <c r="P51" s="92"/>
      <c r="Q51" s="93"/>
      <c r="R51" s="92"/>
      <c r="S51" s="94"/>
      <c r="V51" s="57"/>
      <c r="W51" s="57"/>
      <c r="X51" s="58" t="b">
        <f t="shared" si="0"/>
        <v>0</v>
      </c>
      <c r="Y51" s="58" t="b">
        <f t="shared" si="1"/>
        <v>0</v>
      </c>
      <c r="Z51" s="58" t="b">
        <f t="shared" si="2"/>
        <v>0</v>
      </c>
      <c r="AA51" s="58" t="b">
        <f t="shared" si="3"/>
        <v>0</v>
      </c>
      <c r="AI51" s="103"/>
      <c r="AJ51" s="108"/>
      <c r="AK51" s="109"/>
      <c r="AL51" s="104"/>
      <c r="AM51" s="104"/>
      <c r="AN51" s="104"/>
      <c r="AO51" s="105"/>
      <c r="AP51" s="24" t="s">
        <v>210</v>
      </c>
      <c r="AQ51" s="25"/>
      <c r="AR51" s="25"/>
      <c r="AS51" s="25"/>
      <c r="AT51" s="26"/>
      <c r="AU51" s="103"/>
      <c r="AV51" s="103"/>
      <c r="AW51" s="103"/>
      <c r="AX51" s="103"/>
      <c r="AY51" s="103"/>
      <c r="AZ51" s="103"/>
    </row>
    <row r="52" spans="2:52" ht="15" customHeight="1" x14ac:dyDescent="0.2">
      <c r="B52" s="92"/>
      <c r="C52" s="92"/>
      <c r="D52" s="92"/>
      <c r="E52" s="92"/>
      <c r="F52" s="92"/>
      <c r="G52" s="92"/>
      <c r="H52" s="126"/>
      <c r="I52" s="126"/>
      <c r="J52" s="92"/>
      <c r="K52" s="92"/>
      <c r="L52" s="124"/>
      <c r="M52" s="92"/>
      <c r="N52" s="92"/>
      <c r="O52" s="92"/>
      <c r="P52" s="92"/>
      <c r="Q52" s="93"/>
      <c r="R52" s="92"/>
      <c r="S52" s="94"/>
      <c r="V52" s="57"/>
      <c r="W52" s="57"/>
      <c r="X52" s="58" t="b">
        <f t="shared" si="0"/>
        <v>0</v>
      </c>
      <c r="Y52" s="58" t="b">
        <f t="shared" si="1"/>
        <v>0</v>
      </c>
      <c r="Z52" s="58" t="b">
        <f t="shared" si="2"/>
        <v>0</v>
      </c>
      <c r="AA52" s="58" t="b">
        <f t="shared" si="3"/>
        <v>0</v>
      </c>
      <c r="AI52" s="103"/>
      <c r="AJ52" s="81" t="s">
        <v>211</v>
      </c>
      <c r="AK52" s="110"/>
      <c r="AL52" s="110"/>
      <c r="AM52" s="110"/>
      <c r="AN52" s="110"/>
      <c r="AO52" s="79"/>
      <c r="AP52" s="24" t="s">
        <v>212</v>
      </c>
      <c r="AQ52" s="25"/>
      <c r="AR52" s="25"/>
      <c r="AS52" s="25"/>
      <c r="AT52" s="26"/>
      <c r="AU52" s="103"/>
      <c r="AV52" s="103"/>
      <c r="AW52" s="103"/>
      <c r="AX52" s="103"/>
      <c r="AY52" s="103"/>
      <c r="AZ52" s="103"/>
    </row>
    <row r="53" spans="2:52" ht="15" customHeight="1" x14ac:dyDescent="0.2">
      <c r="B53" s="92"/>
      <c r="C53" s="92"/>
      <c r="D53" s="92"/>
      <c r="E53" s="92"/>
      <c r="F53" s="92"/>
      <c r="G53" s="92"/>
      <c r="H53" s="126"/>
      <c r="I53" s="126"/>
      <c r="J53" s="92"/>
      <c r="K53" s="92"/>
      <c r="L53" s="124"/>
      <c r="M53" s="92"/>
      <c r="N53" s="92"/>
      <c r="O53" s="92"/>
      <c r="P53" s="92"/>
      <c r="Q53" s="93"/>
      <c r="R53" s="92"/>
      <c r="S53" s="94"/>
      <c r="V53" s="57"/>
      <c r="W53" s="57"/>
      <c r="X53" s="58" t="b">
        <f t="shared" si="0"/>
        <v>0</v>
      </c>
      <c r="Y53" s="58" t="b">
        <f t="shared" si="1"/>
        <v>0</v>
      </c>
      <c r="Z53" s="58" t="b">
        <f t="shared" si="2"/>
        <v>0</v>
      </c>
      <c r="AA53" s="58" t="b">
        <f t="shared" si="3"/>
        <v>0</v>
      </c>
      <c r="AI53" s="103"/>
      <c r="AJ53" s="95" t="s">
        <v>213</v>
      </c>
      <c r="AK53" s="99"/>
      <c r="AL53" s="99"/>
      <c r="AM53" s="99"/>
      <c r="AN53" s="99"/>
      <c r="AO53" s="100"/>
      <c r="AP53" s="24" t="s">
        <v>214</v>
      </c>
      <c r="AQ53" s="25"/>
      <c r="AR53" s="25"/>
      <c r="AS53" s="25"/>
      <c r="AT53" s="26"/>
      <c r="AU53" s="103"/>
      <c r="AV53" s="103"/>
      <c r="AW53" s="103"/>
      <c r="AX53" s="103"/>
      <c r="AY53" s="103"/>
      <c r="AZ53" s="103"/>
    </row>
    <row r="54" spans="2:52" ht="15" customHeight="1" x14ac:dyDescent="0.2">
      <c r="B54" s="92"/>
      <c r="C54" s="92"/>
      <c r="D54" s="92"/>
      <c r="E54" s="92"/>
      <c r="F54" s="92"/>
      <c r="G54" s="92"/>
      <c r="H54" s="126"/>
      <c r="I54" s="126"/>
      <c r="J54" s="92"/>
      <c r="K54" s="92"/>
      <c r="L54" s="124"/>
      <c r="M54" s="92"/>
      <c r="N54" s="92"/>
      <c r="O54" s="92"/>
      <c r="P54" s="92"/>
      <c r="Q54" s="93"/>
      <c r="R54" s="92"/>
      <c r="S54" s="94"/>
      <c r="V54" s="57"/>
      <c r="W54" s="57"/>
      <c r="X54" s="58" t="b">
        <f t="shared" si="0"/>
        <v>0</v>
      </c>
      <c r="Y54" s="58" t="b">
        <f t="shared" si="1"/>
        <v>0</v>
      </c>
      <c r="Z54" s="58" t="b">
        <f t="shared" si="2"/>
        <v>0</v>
      </c>
      <c r="AA54" s="58" t="b">
        <f t="shared" si="3"/>
        <v>0</v>
      </c>
      <c r="AI54" s="103"/>
      <c r="AJ54" s="95" t="s">
        <v>215</v>
      </c>
      <c r="AK54" s="99"/>
      <c r="AL54" s="99"/>
      <c r="AM54" s="99"/>
      <c r="AN54" s="99"/>
      <c r="AO54" s="100"/>
      <c r="AP54" s="24" t="s">
        <v>216</v>
      </c>
      <c r="AQ54" s="25"/>
      <c r="AR54" s="25"/>
      <c r="AS54" s="25"/>
      <c r="AT54" s="26"/>
      <c r="AU54" s="103"/>
      <c r="AV54" s="103"/>
      <c r="AW54" s="103"/>
      <c r="AX54" s="103"/>
      <c r="AY54" s="103"/>
      <c r="AZ54" s="103"/>
    </row>
    <row r="55" spans="2:52" ht="15" customHeight="1" x14ac:dyDescent="0.2">
      <c r="B55" s="92"/>
      <c r="C55" s="92"/>
      <c r="D55" s="92"/>
      <c r="E55" s="92"/>
      <c r="F55" s="92"/>
      <c r="G55" s="92"/>
      <c r="H55" s="126"/>
      <c r="I55" s="126"/>
      <c r="J55" s="92"/>
      <c r="K55" s="92"/>
      <c r="L55" s="124"/>
      <c r="M55" s="92"/>
      <c r="N55" s="92"/>
      <c r="O55" s="92"/>
      <c r="P55" s="92"/>
      <c r="Q55" s="93"/>
      <c r="R55" s="92"/>
      <c r="S55" s="94"/>
      <c r="V55" s="57"/>
      <c r="W55" s="57"/>
      <c r="X55" s="58" t="b">
        <f t="shared" si="0"/>
        <v>0</v>
      </c>
      <c r="Y55" s="58" t="b">
        <f t="shared" si="1"/>
        <v>0</v>
      </c>
      <c r="Z55" s="58" t="b">
        <f t="shared" si="2"/>
        <v>0</v>
      </c>
      <c r="AA55" s="58" t="b">
        <f t="shared" si="3"/>
        <v>0</v>
      </c>
      <c r="AI55" s="103"/>
      <c r="AJ55" s="107"/>
      <c r="AK55" s="99"/>
      <c r="AL55" s="99"/>
      <c r="AM55" s="99"/>
      <c r="AN55" s="99"/>
      <c r="AO55" s="100"/>
      <c r="AP55" s="24" t="s">
        <v>217</v>
      </c>
      <c r="AQ55" s="25"/>
      <c r="AR55" s="25"/>
      <c r="AS55" s="25"/>
      <c r="AT55" s="26"/>
      <c r="AU55" s="103"/>
      <c r="AV55" s="103"/>
      <c r="AW55" s="103"/>
      <c r="AX55" s="103"/>
      <c r="AY55" s="103"/>
      <c r="AZ55" s="103"/>
    </row>
    <row r="56" spans="2:52" ht="15" customHeight="1" x14ac:dyDescent="0.2">
      <c r="B56" s="92"/>
      <c r="C56" s="92"/>
      <c r="D56" s="92"/>
      <c r="E56" s="92"/>
      <c r="F56" s="92"/>
      <c r="G56" s="92"/>
      <c r="H56" s="126"/>
      <c r="I56" s="126"/>
      <c r="J56" s="92"/>
      <c r="K56" s="92"/>
      <c r="L56" s="124"/>
      <c r="M56" s="92"/>
      <c r="N56" s="92"/>
      <c r="O56" s="92"/>
      <c r="P56" s="92"/>
      <c r="Q56" s="93"/>
      <c r="R56" s="92"/>
      <c r="S56" s="94"/>
      <c r="V56" s="57"/>
      <c r="W56" s="57"/>
      <c r="X56" s="58" t="b">
        <f t="shared" si="0"/>
        <v>0</v>
      </c>
      <c r="Y56" s="58" t="b">
        <f t="shared" si="1"/>
        <v>0</v>
      </c>
      <c r="Z56" s="58" t="b">
        <f t="shared" si="2"/>
        <v>0</v>
      </c>
      <c r="AA56" s="58" t="b">
        <f t="shared" si="3"/>
        <v>0</v>
      </c>
      <c r="AI56" s="103"/>
      <c r="AJ56" s="108"/>
      <c r="AK56" s="109"/>
      <c r="AL56" s="109"/>
      <c r="AM56" s="109"/>
      <c r="AN56" s="109"/>
      <c r="AO56" s="111"/>
      <c r="AP56" s="24" t="s">
        <v>218</v>
      </c>
      <c r="AQ56" s="25"/>
      <c r="AR56" s="25"/>
      <c r="AS56" s="25"/>
      <c r="AT56" s="26"/>
      <c r="AU56" s="103"/>
      <c r="AV56" s="103"/>
      <c r="AW56" s="103"/>
      <c r="AX56" s="103"/>
      <c r="AY56" s="103"/>
      <c r="AZ56" s="103"/>
    </row>
    <row r="57" spans="2:52" ht="15" customHeight="1" x14ac:dyDescent="0.2">
      <c r="B57" s="92"/>
      <c r="C57" s="92"/>
      <c r="D57" s="92"/>
      <c r="E57" s="92"/>
      <c r="F57" s="92"/>
      <c r="G57" s="92"/>
      <c r="H57" s="126"/>
      <c r="I57" s="126"/>
      <c r="J57" s="92"/>
      <c r="K57" s="92"/>
      <c r="L57" s="124"/>
      <c r="M57" s="92"/>
      <c r="N57" s="92"/>
      <c r="O57" s="92"/>
      <c r="P57" s="92"/>
      <c r="Q57" s="93"/>
      <c r="R57" s="92"/>
      <c r="S57" s="94"/>
      <c r="V57" s="57"/>
      <c r="W57" s="57"/>
      <c r="X57" s="58" t="b">
        <f t="shared" si="0"/>
        <v>0</v>
      </c>
      <c r="Y57" s="58" t="b">
        <f t="shared" si="1"/>
        <v>0</v>
      </c>
      <c r="Z57" s="58" t="b">
        <f t="shared" si="2"/>
        <v>0</v>
      </c>
      <c r="AA57" s="58" t="b">
        <f t="shared" si="3"/>
        <v>0</v>
      </c>
      <c r="AI57" s="103"/>
      <c r="AJ57" s="20" t="s">
        <v>219</v>
      </c>
      <c r="AK57" s="28"/>
      <c r="AL57" s="28"/>
      <c r="AM57" s="28"/>
      <c r="AN57" s="29"/>
      <c r="AO57" s="30"/>
      <c r="AP57" s="24" t="s">
        <v>220</v>
      </c>
      <c r="AQ57" s="25"/>
      <c r="AR57" s="25"/>
      <c r="AS57" s="25"/>
      <c r="AT57" s="26"/>
      <c r="AU57" s="103"/>
      <c r="AV57" s="103"/>
      <c r="AW57" s="103"/>
      <c r="AX57" s="103"/>
      <c r="AY57" s="103"/>
      <c r="AZ57" s="103"/>
    </row>
    <row r="58" spans="2:52" ht="15" customHeight="1" x14ac:dyDescent="0.2">
      <c r="B58" s="92"/>
      <c r="C58" s="92"/>
      <c r="D58" s="92"/>
      <c r="E58" s="92"/>
      <c r="F58" s="92"/>
      <c r="G58" s="92"/>
      <c r="H58" s="126"/>
      <c r="I58" s="126"/>
      <c r="J58" s="92"/>
      <c r="K58" s="92"/>
      <c r="L58" s="124"/>
      <c r="M58" s="92"/>
      <c r="N58" s="92"/>
      <c r="O58" s="92"/>
      <c r="P58" s="92"/>
      <c r="Q58" s="93"/>
      <c r="R58" s="92"/>
      <c r="S58" s="94"/>
      <c r="V58" s="57"/>
      <c r="W58" s="57"/>
      <c r="X58" s="58" t="b">
        <f t="shared" si="0"/>
        <v>0</v>
      </c>
      <c r="Y58" s="58" t="b">
        <f t="shared" si="1"/>
        <v>0</v>
      </c>
      <c r="Z58" s="58" t="b">
        <f t="shared" si="2"/>
        <v>0</v>
      </c>
      <c r="AA58" s="58" t="b">
        <f t="shared" si="3"/>
        <v>0</v>
      </c>
      <c r="AI58" s="103"/>
      <c r="AJ58" s="21" t="s">
        <v>221</v>
      </c>
      <c r="AK58" s="22"/>
      <c r="AL58" s="22"/>
      <c r="AM58" s="22"/>
      <c r="AN58" s="25"/>
      <c r="AO58" s="100"/>
      <c r="AP58" s="25" t="s">
        <v>222</v>
      </c>
      <c r="AQ58" s="25"/>
      <c r="AR58" s="25"/>
      <c r="AS58" s="25"/>
      <c r="AT58" s="26"/>
      <c r="AU58" s="103"/>
      <c r="AV58" s="103"/>
      <c r="AW58" s="103"/>
      <c r="AX58" s="103"/>
      <c r="AY58" s="103"/>
      <c r="AZ58" s="103"/>
    </row>
    <row r="59" spans="2:52" ht="15" customHeight="1" x14ac:dyDescent="0.2">
      <c r="B59" s="92"/>
      <c r="C59" s="92"/>
      <c r="D59" s="92"/>
      <c r="E59" s="92"/>
      <c r="F59" s="92"/>
      <c r="G59" s="92"/>
      <c r="H59" s="126"/>
      <c r="I59" s="126"/>
      <c r="J59" s="92"/>
      <c r="K59" s="92"/>
      <c r="L59" s="124"/>
      <c r="M59" s="92"/>
      <c r="N59" s="92"/>
      <c r="O59" s="92"/>
      <c r="P59" s="92"/>
      <c r="Q59" s="93"/>
      <c r="R59" s="92"/>
      <c r="S59" s="94"/>
      <c r="V59" s="57"/>
      <c r="W59" s="57"/>
      <c r="X59" s="58" t="b">
        <f t="shared" si="0"/>
        <v>0</v>
      </c>
      <c r="Y59" s="58" t="b">
        <f t="shared" si="1"/>
        <v>0</v>
      </c>
      <c r="Z59" s="58" t="b">
        <f t="shared" si="2"/>
        <v>0</v>
      </c>
      <c r="AA59" s="58" t="b">
        <f t="shared" si="3"/>
        <v>0</v>
      </c>
      <c r="AI59" s="103"/>
      <c r="AJ59" s="24" t="s">
        <v>223</v>
      </c>
      <c r="AK59" s="25"/>
      <c r="AL59" s="25"/>
      <c r="AM59" s="25"/>
      <c r="AN59" s="25"/>
      <c r="AO59" s="100"/>
      <c r="AP59" s="25" t="s">
        <v>224</v>
      </c>
      <c r="AQ59" s="25"/>
      <c r="AR59" s="25"/>
      <c r="AS59" s="25"/>
      <c r="AT59" s="26"/>
      <c r="AU59" s="103"/>
      <c r="AV59" s="103"/>
      <c r="AW59" s="103"/>
      <c r="AX59" s="103"/>
      <c r="AY59" s="103"/>
      <c r="AZ59" s="103"/>
    </row>
    <row r="60" spans="2:52" ht="15" customHeight="1" x14ac:dyDescent="0.2">
      <c r="B60" s="92"/>
      <c r="C60" s="92"/>
      <c r="D60" s="92"/>
      <c r="E60" s="92"/>
      <c r="F60" s="92"/>
      <c r="G60" s="92"/>
      <c r="H60" s="126"/>
      <c r="I60" s="126"/>
      <c r="J60" s="92"/>
      <c r="K60" s="92"/>
      <c r="L60" s="124"/>
      <c r="M60" s="92"/>
      <c r="N60" s="92"/>
      <c r="O60" s="92"/>
      <c r="P60" s="92"/>
      <c r="Q60" s="93"/>
      <c r="R60" s="92"/>
      <c r="S60" s="94"/>
      <c r="V60" s="57"/>
      <c r="W60" s="57"/>
      <c r="X60" s="58" t="b">
        <f t="shared" si="0"/>
        <v>0</v>
      </c>
      <c r="Y60" s="58" t="b">
        <f t="shared" si="1"/>
        <v>0</v>
      </c>
      <c r="Z60" s="58" t="b">
        <f t="shared" si="2"/>
        <v>0</v>
      </c>
      <c r="AA60" s="58" t="b">
        <f t="shared" si="3"/>
        <v>0</v>
      </c>
      <c r="AI60" s="103"/>
      <c r="AJ60" s="24" t="s">
        <v>225</v>
      </c>
      <c r="AK60" s="25"/>
      <c r="AL60" s="25"/>
      <c r="AM60" s="25"/>
      <c r="AN60" s="25"/>
      <c r="AO60" s="100"/>
      <c r="AP60" s="25" t="s">
        <v>226</v>
      </c>
      <c r="AQ60" s="25"/>
      <c r="AR60" s="25"/>
      <c r="AS60" s="25"/>
      <c r="AT60" s="26"/>
      <c r="AU60" s="103"/>
      <c r="AV60" s="103"/>
      <c r="AW60" s="103"/>
      <c r="AX60" s="103"/>
      <c r="AY60" s="103"/>
      <c r="AZ60" s="103"/>
    </row>
    <row r="61" spans="2:52" ht="15" customHeight="1" x14ac:dyDescent="0.2">
      <c r="B61" s="92"/>
      <c r="C61" s="92"/>
      <c r="D61" s="92"/>
      <c r="E61" s="92"/>
      <c r="F61" s="92"/>
      <c r="G61" s="92"/>
      <c r="H61" s="126"/>
      <c r="I61" s="126"/>
      <c r="J61" s="92"/>
      <c r="K61" s="92"/>
      <c r="L61" s="124"/>
      <c r="M61" s="92"/>
      <c r="N61" s="92"/>
      <c r="O61" s="92"/>
      <c r="P61" s="92"/>
      <c r="Q61" s="93"/>
      <c r="R61" s="92"/>
      <c r="S61" s="94"/>
      <c r="V61" s="57"/>
      <c r="W61" s="57"/>
      <c r="X61" s="58" t="b">
        <f t="shared" si="0"/>
        <v>0</v>
      </c>
      <c r="Y61" s="58" t="b">
        <f t="shared" si="1"/>
        <v>0</v>
      </c>
      <c r="Z61" s="58" t="b">
        <f t="shared" si="2"/>
        <v>0</v>
      </c>
      <c r="AA61" s="58" t="b">
        <f t="shared" si="3"/>
        <v>0</v>
      </c>
      <c r="AI61" s="103"/>
      <c r="AJ61" s="24" t="s">
        <v>227</v>
      </c>
      <c r="AK61" s="25"/>
      <c r="AL61" s="25"/>
      <c r="AM61" s="25"/>
      <c r="AN61" s="25"/>
      <c r="AO61" s="100"/>
      <c r="AP61" s="25" t="s">
        <v>228</v>
      </c>
      <c r="AQ61" s="25"/>
      <c r="AR61" s="25"/>
      <c r="AS61" s="25"/>
      <c r="AT61" s="26"/>
      <c r="AU61" s="103"/>
      <c r="AV61" s="103"/>
      <c r="AW61" s="103"/>
      <c r="AX61" s="103"/>
      <c r="AY61" s="103"/>
      <c r="AZ61" s="103"/>
    </row>
    <row r="62" spans="2:52" ht="15" customHeight="1" x14ac:dyDescent="0.2">
      <c r="B62" s="92"/>
      <c r="C62" s="92"/>
      <c r="D62" s="92"/>
      <c r="E62" s="92"/>
      <c r="F62" s="92"/>
      <c r="G62" s="92"/>
      <c r="H62" s="126"/>
      <c r="I62" s="126"/>
      <c r="J62" s="92"/>
      <c r="K62" s="92"/>
      <c r="L62" s="124"/>
      <c r="M62" s="92"/>
      <c r="N62" s="92"/>
      <c r="O62" s="92"/>
      <c r="P62" s="92"/>
      <c r="Q62" s="93"/>
      <c r="R62" s="92"/>
      <c r="S62" s="94"/>
      <c r="V62" s="57"/>
      <c r="W62" s="57"/>
      <c r="X62" s="58" t="b">
        <f t="shared" si="0"/>
        <v>0</v>
      </c>
      <c r="Y62" s="58" t="b">
        <f t="shared" si="1"/>
        <v>0</v>
      </c>
      <c r="Z62" s="58" t="b">
        <f t="shared" si="2"/>
        <v>0</v>
      </c>
      <c r="AA62" s="58" t="b">
        <f t="shared" si="3"/>
        <v>0</v>
      </c>
      <c r="AI62" s="103"/>
      <c r="AJ62" s="24" t="s">
        <v>229</v>
      </c>
      <c r="AK62" s="25"/>
      <c r="AL62" s="25"/>
      <c r="AM62" s="25"/>
      <c r="AN62" s="25"/>
      <c r="AO62" s="100"/>
      <c r="AP62" s="25" t="s">
        <v>230</v>
      </c>
      <c r="AQ62" s="25"/>
      <c r="AR62" s="25"/>
      <c r="AS62" s="25"/>
      <c r="AT62" s="26"/>
      <c r="AU62" s="103"/>
      <c r="AV62" s="103"/>
      <c r="AW62" s="103"/>
      <c r="AX62" s="103"/>
      <c r="AY62" s="103"/>
      <c r="AZ62" s="103"/>
    </row>
    <row r="63" spans="2:52" ht="15" customHeight="1" x14ac:dyDescent="0.2">
      <c r="B63" s="92"/>
      <c r="C63" s="92"/>
      <c r="D63" s="92"/>
      <c r="E63" s="92"/>
      <c r="F63" s="92"/>
      <c r="G63" s="92"/>
      <c r="H63" s="126"/>
      <c r="I63" s="126"/>
      <c r="J63" s="92"/>
      <c r="K63" s="92"/>
      <c r="L63" s="124"/>
      <c r="M63" s="92"/>
      <c r="N63" s="92"/>
      <c r="O63" s="92"/>
      <c r="P63" s="92"/>
      <c r="Q63" s="93"/>
      <c r="R63" s="92"/>
      <c r="S63" s="94"/>
      <c r="V63" s="57"/>
      <c r="W63" s="57"/>
      <c r="X63" s="58" t="b">
        <f t="shared" si="0"/>
        <v>0</v>
      </c>
      <c r="Y63" s="58" t="b">
        <f t="shared" si="1"/>
        <v>0</v>
      </c>
      <c r="Z63" s="58" t="b">
        <f t="shared" si="2"/>
        <v>0</v>
      </c>
      <c r="AA63" s="58" t="b">
        <f t="shared" si="3"/>
        <v>0</v>
      </c>
      <c r="AI63" s="103"/>
      <c r="AJ63" s="24" t="s">
        <v>231</v>
      </c>
      <c r="AK63" s="25"/>
      <c r="AL63" s="25"/>
      <c r="AM63" s="25"/>
      <c r="AN63" s="25"/>
      <c r="AO63" s="100"/>
      <c r="AP63" s="25" t="s">
        <v>232</v>
      </c>
      <c r="AQ63" s="25"/>
      <c r="AR63" s="25"/>
      <c r="AS63" s="25"/>
      <c r="AT63" s="26"/>
      <c r="AU63" s="103"/>
      <c r="AV63" s="103"/>
      <c r="AW63" s="103"/>
      <c r="AX63" s="103"/>
      <c r="AY63" s="103"/>
      <c r="AZ63" s="103"/>
    </row>
    <row r="64" spans="2:52" ht="15" customHeight="1" x14ac:dyDescent="0.2">
      <c r="B64" s="92"/>
      <c r="C64" s="92"/>
      <c r="D64" s="92"/>
      <c r="E64" s="92"/>
      <c r="F64" s="92"/>
      <c r="G64" s="92"/>
      <c r="H64" s="126"/>
      <c r="I64" s="126"/>
      <c r="J64" s="92"/>
      <c r="K64" s="92"/>
      <c r="L64" s="124"/>
      <c r="M64" s="92"/>
      <c r="N64" s="92"/>
      <c r="O64" s="92"/>
      <c r="P64" s="92"/>
      <c r="Q64" s="93"/>
      <c r="R64" s="92"/>
      <c r="S64" s="94"/>
      <c r="V64" s="57"/>
      <c r="W64" s="57"/>
      <c r="X64" s="58" t="b">
        <f t="shared" si="0"/>
        <v>0</v>
      </c>
      <c r="Y64" s="58" t="b">
        <f t="shared" si="1"/>
        <v>0</v>
      </c>
      <c r="Z64" s="58" t="b">
        <f t="shared" si="2"/>
        <v>0</v>
      </c>
      <c r="AA64" s="58" t="b">
        <f t="shared" si="3"/>
        <v>0</v>
      </c>
      <c r="AI64" s="103"/>
      <c r="AJ64" s="24" t="s">
        <v>233</v>
      </c>
      <c r="AK64" s="25"/>
      <c r="AL64" s="25"/>
      <c r="AM64" s="25"/>
      <c r="AN64" s="25"/>
      <c r="AO64" s="100"/>
      <c r="AP64" s="25" t="s">
        <v>234</v>
      </c>
      <c r="AQ64" s="25"/>
      <c r="AR64" s="25"/>
      <c r="AS64" s="25"/>
      <c r="AT64" s="26"/>
      <c r="AU64" s="103"/>
      <c r="AV64" s="103"/>
      <c r="AW64" s="103"/>
      <c r="AX64" s="103"/>
      <c r="AY64" s="103"/>
      <c r="AZ64" s="103"/>
    </row>
    <row r="65" spans="2:52" ht="15" customHeight="1" x14ac:dyDescent="0.2">
      <c r="B65" s="92"/>
      <c r="C65" s="92"/>
      <c r="D65" s="92"/>
      <c r="E65" s="92"/>
      <c r="F65" s="92"/>
      <c r="G65" s="92"/>
      <c r="H65" s="126"/>
      <c r="I65" s="126"/>
      <c r="J65" s="92"/>
      <c r="K65" s="92"/>
      <c r="L65" s="124"/>
      <c r="M65" s="92"/>
      <c r="N65" s="92"/>
      <c r="O65" s="92"/>
      <c r="P65" s="92"/>
      <c r="Q65" s="93"/>
      <c r="R65" s="92"/>
      <c r="S65" s="94"/>
      <c r="V65" s="57"/>
      <c r="W65" s="57"/>
      <c r="X65" s="58" t="b">
        <f t="shared" si="0"/>
        <v>0</v>
      </c>
      <c r="Y65" s="58" t="b">
        <f t="shared" si="1"/>
        <v>0</v>
      </c>
      <c r="Z65" s="58" t="b">
        <f t="shared" si="2"/>
        <v>0</v>
      </c>
      <c r="AA65" s="58" t="b">
        <f t="shared" si="3"/>
        <v>0</v>
      </c>
      <c r="AI65" s="103"/>
      <c r="AJ65" s="24" t="s">
        <v>235</v>
      </c>
      <c r="AK65" s="25"/>
      <c r="AL65" s="25"/>
      <c r="AM65" s="25"/>
      <c r="AN65" s="25"/>
      <c r="AO65" s="100"/>
      <c r="AP65" s="25" t="s">
        <v>236</v>
      </c>
      <c r="AQ65" s="25"/>
      <c r="AR65" s="25"/>
      <c r="AS65" s="25"/>
      <c r="AT65" s="26"/>
      <c r="AU65" s="103"/>
      <c r="AV65" s="103"/>
      <c r="AW65" s="103"/>
      <c r="AX65" s="103"/>
      <c r="AY65" s="103"/>
      <c r="AZ65" s="103"/>
    </row>
    <row r="66" spans="2:52" ht="15" customHeight="1" x14ac:dyDescent="0.2">
      <c r="B66" s="92"/>
      <c r="C66" s="92"/>
      <c r="D66" s="92"/>
      <c r="E66" s="92"/>
      <c r="F66" s="92"/>
      <c r="G66" s="92"/>
      <c r="H66" s="126"/>
      <c r="I66" s="126"/>
      <c r="J66" s="92"/>
      <c r="K66" s="92"/>
      <c r="L66" s="124"/>
      <c r="M66" s="92"/>
      <c r="N66" s="92"/>
      <c r="O66" s="92"/>
      <c r="P66" s="92"/>
      <c r="Q66" s="93"/>
      <c r="R66" s="92"/>
      <c r="S66" s="94"/>
      <c r="V66" s="57"/>
      <c r="W66" s="57"/>
      <c r="X66" s="58" t="b">
        <f t="shared" si="0"/>
        <v>0</v>
      </c>
      <c r="Y66" s="58" t="b">
        <f t="shared" si="1"/>
        <v>0</v>
      </c>
      <c r="Z66" s="58" t="b">
        <f t="shared" si="2"/>
        <v>0</v>
      </c>
      <c r="AA66" s="58" t="b">
        <f t="shared" si="3"/>
        <v>0</v>
      </c>
      <c r="AI66" s="103"/>
      <c r="AJ66" s="24" t="s">
        <v>237</v>
      </c>
      <c r="AK66" s="25"/>
      <c r="AL66" s="25"/>
      <c r="AM66" s="25"/>
      <c r="AN66" s="25"/>
      <c r="AO66" s="100"/>
      <c r="AP66" s="31"/>
      <c r="AQ66" s="27"/>
      <c r="AR66" s="27"/>
      <c r="AS66" s="27"/>
      <c r="AT66" s="32"/>
      <c r="AU66" s="103"/>
      <c r="AV66" s="103"/>
      <c r="AW66" s="103"/>
      <c r="AX66" s="103"/>
      <c r="AY66" s="103"/>
      <c r="AZ66" s="103"/>
    </row>
    <row r="67" spans="2:52" ht="15" customHeight="1" x14ac:dyDescent="0.2">
      <c r="B67" s="92"/>
      <c r="C67" s="92"/>
      <c r="D67" s="92"/>
      <c r="E67" s="92"/>
      <c r="F67" s="92"/>
      <c r="G67" s="92"/>
      <c r="H67" s="126"/>
      <c r="I67" s="126"/>
      <c r="J67" s="92"/>
      <c r="K67" s="92"/>
      <c r="L67" s="124"/>
      <c r="M67" s="92"/>
      <c r="N67" s="92"/>
      <c r="O67" s="92"/>
      <c r="P67" s="92"/>
      <c r="Q67" s="93"/>
      <c r="R67" s="92"/>
      <c r="S67" s="94"/>
      <c r="V67" s="57"/>
      <c r="W67" s="57"/>
      <c r="X67" s="58" t="b">
        <f t="shared" si="0"/>
        <v>0</v>
      </c>
      <c r="Y67" s="58" t="b">
        <f t="shared" si="1"/>
        <v>0</v>
      </c>
      <c r="Z67" s="58" t="b">
        <f t="shared" si="2"/>
        <v>0</v>
      </c>
      <c r="AA67" s="58" t="b">
        <f t="shared" si="3"/>
        <v>0</v>
      </c>
      <c r="AI67" s="103"/>
      <c r="AJ67" s="24" t="s">
        <v>238</v>
      </c>
      <c r="AK67" s="25"/>
      <c r="AL67" s="25"/>
      <c r="AM67" s="25"/>
      <c r="AN67" s="25"/>
      <c r="AO67" s="100"/>
      <c r="AP67" s="103"/>
      <c r="AQ67" s="103"/>
      <c r="AR67" s="103"/>
      <c r="AS67" s="103"/>
      <c r="AT67" s="103"/>
      <c r="AU67" s="103"/>
      <c r="AV67" s="103"/>
      <c r="AW67" s="103"/>
      <c r="AX67" s="103"/>
      <c r="AY67" s="103"/>
      <c r="AZ67" s="103"/>
    </row>
    <row r="68" spans="2:52" ht="15" customHeight="1" x14ac:dyDescent="0.2">
      <c r="B68" s="92"/>
      <c r="C68" s="92"/>
      <c r="D68" s="92"/>
      <c r="E68" s="92"/>
      <c r="F68" s="92"/>
      <c r="G68" s="92"/>
      <c r="H68" s="126"/>
      <c r="I68" s="126"/>
      <c r="J68" s="92"/>
      <c r="K68" s="92"/>
      <c r="L68" s="124"/>
      <c r="M68" s="92"/>
      <c r="N68" s="92"/>
      <c r="O68" s="92"/>
      <c r="P68" s="92"/>
      <c r="Q68" s="93"/>
      <c r="R68" s="92"/>
      <c r="S68" s="94"/>
      <c r="V68" s="57"/>
      <c r="W68" s="57"/>
      <c r="X68" s="58" t="b">
        <f t="shared" si="0"/>
        <v>0</v>
      </c>
      <c r="Y68" s="58" t="b">
        <f t="shared" si="1"/>
        <v>0</v>
      </c>
      <c r="Z68" s="58" t="b">
        <f t="shared" si="2"/>
        <v>0</v>
      </c>
      <c r="AA68" s="58" t="b">
        <f t="shared" si="3"/>
        <v>0</v>
      </c>
      <c r="AI68" s="103"/>
      <c r="AJ68" s="24" t="s">
        <v>239</v>
      </c>
      <c r="AK68" s="25"/>
      <c r="AL68" s="25"/>
      <c r="AM68" s="25"/>
      <c r="AN68" s="25"/>
      <c r="AO68" s="100"/>
      <c r="AP68" s="103"/>
      <c r="AQ68" s="103"/>
      <c r="AR68" s="103"/>
      <c r="AS68" s="103"/>
      <c r="AT68" s="103"/>
      <c r="AU68" s="103"/>
      <c r="AV68" s="103"/>
      <c r="AW68" s="103"/>
      <c r="AX68" s="103"/>
      <c r="AY68" s="103"/>
      <c r="AZ68" s="103"/>
    </row>
    <row r="69" spans="2:52" ht="15" customHeight="1" x14ac:dyDescent="0.2">
      <c r="B69" s="92"/>
      <c r="C69" s="92"/>
      <c r="D69" s="92"/>
      <c r="E69" s="92"/>
      <c r="F69" s="92"/>
      <c r="G69" s="92"/>
      <c r="H69" s="126"/>
      <c r="I69" s="126"/>
      <c r="J69" s="92"/>
      <c r="K69" s="92"/>
      <c r="L69" s="124"/>
      <c r="M69" s="92"/>
      <c r="N69" s="92"/>
      <c r="O69" s="92"/>
      <c r="P69" s="92"/>
      <c r="Q69" s="93"/>
      <c r="R69" s="92"/>
      <c r="S69" s="94"/>
      <c r="V69" s="57"/>
      <c r="W69" s="57"/>
      <c r="X69" s="58" t="b">
        <f t="shared" si="0"/>
        <v>0</v>
      </c>
      <c r="Y69" s="58" t="b">
        <f t="shared" si="1"/>
        <v>0</v>
      </c>
      <c r="Z69" s="58" t="b">
        <f t="shared" si="2"/>
        <v>0</v>
      </c>
      <c r="AA69" s="58" t="b">
        <f t="shared" si="3"/>
        <v>0</v>
      </c>
      <c r="AI69" s="103"/>
      <c r="AJ69" s="31" t="s">
        <v>240</v>
      </c>
      <c r="AK69" s="27"/>
      <c r="AL69" s="27"/>
      <c r="AM69" s="27"/>
      <c r="AN69" s="27"/>
      <c r="AO69" s="111"/>
      <c r="AP69" s="103"/>
      <c r="AQ69" s="103"/>
      <c r="AR69" s="103"/>
      <c r="AS69" s="103"/>
      <c r="AT69" s="103"/>
      <c r="AU69" s="103"/>
      <c r="AV69" s="103"/>
      <c r="AW69" s="103"/>
      <c r="AX69" s="103"/>
      <c r="AY69" s="103"/>
      <c r="AZ69" s="103"/>
    </row>
    <row r="70" spans="2:52" ht="15" customHeight="1" x14ac:dyDescent="0.2">
      <c r="B70" s="92"/>
      <c r="C70" s="92"/>
      <c r="D70" s="92"/>
      <c r="E70" s="92"/>
      <c r="F70" s="92"/>
      <c r="G70" s="92"/>
      <c r="H70" s="126"/>
      <c r="I70" s="126"/>
      <c r="J70" s="92"/>
      <c r="K70" s="92"/>
      <c r="L70" s="124"/>
      <c r="M70" s="92"/>
      <c r="N70" s="92"/>
      <c r="O70" s="92"/>
      <c r="P70" s="92"/>
      <c r="Q70" s="93"/>
      <c r="R70" s="92"/>
      <c r="S70" s="94"/>
      <c r="V70" s="57"/>
      <c r="W70" s="57"/>
      <c r="X70" s="58" t="b">
        <f t="shared" si="0"/>
        <v>0</v>
      </c>
      <c r="Y70" s="58" t="b">
        <f t="shared" si="1"/>
        <v>0</v>
      </c>
      <c r="Z70" s="58" t="b">
        <f t="shared" si="2"/>
        <v>0</v>
      </c>
      <c r="AA70" s="58" t="b">
        <f t="shared" si="3"/>
        <v>0</v>
      </c>
      <c r="AI70" s="103"/>
      <c r="AJ70" s="103"/>
      <c r="AK70" s="103"/>
      <c r="AL70" s="103"/>
      <c r="AM70" s="103"/>
      <c r="AN70" s="103"/>
      <c r="AO70" s="103"/>
      <c r="AP70" s="103"/>
      <c r="AQ70" s="103"/>
      <c r="AR70" s="103"/>
      <c r="AS70" s="103"/>
      <c r="AT70" s="103"/>
      <c r="AU70" s="103"/>
      <c r="AV70" s="103"/>
      <c r="AW70" s="103"/>
      <c r="AX70" s="103"/>
      <c r="AY70" s="103"/>
      <c r="AZ70" s="103"/>
    </row>
    <row r="71" spans="2:52" ht="15" customHeight="1" x14ac:dyDescent="0.2">
      <c r="B71" s="92"/>
      <c r="C71" s="92"/>
      <c r="D71" s="92"/>
      <c r="E71" s="92"/>
      <c r="F71" s="92"/>
      <c r="G71" s="92"/>
      <c r="H71" s="126"/>
      <c r="I71" s="126"/>
      <c r="J71" s="92"/>
      <c r="K71" s="92"/>
      <c r="L71" s="124"/>
      <c r="M71" s="92"/>
      <c r="N71" s="92"/>
      <c r="O71" s="92"/>
      <c r="P71" s="92"/>
      <c r="Q71" s="93"/>
      <c r="R71" s="92"/>
      <c r="S71" s="94"/>
      <c r="V71" s="57"/>
      <c r="W71" s="57"/>
      <c r="X71" s="58" t="b">
        <f t="shared" si="0"/>
        <v>0</v>
      </c>
      <c r="Y71" s="58" t="b">
        <f t="shared" si="1"/>
        <v>0</v>
      </c>
      <c r="Z71" s="58" t="b">
        <f t="shared" si="2"/>
        <v>0</v>
      </c>
      <c r="AA71" s="58" t="b">
        <f t="shared" si="3"/>
        <v>0</v>
      </c>
    </row>
    <row r="72" spans="2:52" ht="15" customHeight="1" x14ac:dyDescent="0.2">
      <c r="B72" s="92"/>
      <c r="C72" s="92"/>
      <c r="D72" s="92"/>
      <c r="E72" s="92"/>
      <c r="F72" s="92"/>
      <c r="G72" s="92"/>
      <c r="H72" s="126"/>
      <c r="I72" s="126"/>
      <c r="J72" s="92"/>
      <c r="K72" s="92"/>
      <c r="L72" s="124"/>
      <c r="M72" s="92"/>
      <c r="N72" s="92"/>
      <c r="O72" s="92"/>
      <c r="P72" s="92"/>
      <c r="Q72" s="93"/>
      <c r="R72" s="92"/>
      <c r="S72" s="94"/>
      <c r="V72" s="57"/>
      <c r="W72" s="57"/>
      <c r="X72" s="58" t="b">
        <f t="shared" si="0"/>
        <v>0</v>
      </c>
      <c r="Y72" s="58" t="b">
        <f t="shared" si="1"/>
        <v>0</v>
      </c>
      <c r="Z72" s="58" t="b">
        <f t="shared" si="2"/>
        <v>0</v>
      </c>
      <c r="AA72" s="58" t="b">
        <f t="shared" si="3"/>
        <v>0</v>
      </c>
    </row>
    <row r="73" spans="2:52" ht="15" customHeight="1" x14ac:dyDescent="0.2">
      <c r="B73" s="92"/>
      <c r="C73" s="92"/>
      <c r="D73" s="92"/>
      <c r="E73" s="92"/>
      <c r="F73" s="92"/>
      <c r="G73" s="92"/>
      <c r="H73" s="126"/>
      <c r="I73" s="126"/>
      <c r="J73" s="92"/>
      <c r="K73" s="92"/>
      <c r="L73" s="124"/>
      <c r="M73" s="92"/>
      <c r="N73" s="92"/>
      <c r="O73" s="92"/>
      <c r="P73" s="92"/>
      <c r="Q73" s="93"/>
      <c r="R73" s="92"/>
      <c r="S73" s="94"/>
      <c r="V73" s="57"/>
      <c r="W73" s="57"/>
      <c r="X73" s="58" t="b">
        <f t="shared" si="0"/>
        <v>0</v>
      </c>
      <c r="Y73" s="58" t="b">
        <f t="shared" si="1"/>
        <v>0</v>
      </c>
      <c r="Z73" s="58" t="b">
        <f t="shared" si="2"/>
        <v>0</v>
      </c>
      <c r="AA73" s="58" t="b">
        <f t="shared" si="3"/>
        <v>0</v>
      </c>
    </row>
    <row r="74" spans="2:52" ht="15" customHeight="1" x14ac:dyDescent="0.2">
      <c r="B74" s="92"/>
      <c r="C74" s="92"/>
      <c r="D74" s="92"/>
      <c r="E74" s="92"/>
      <c r="F74" s="92"/>
      <c r="G74" s="92"/>
      <c r="H74" s="126"/>
      <c r="I74" s="126"/>
      <c r="J74" s="92"/>
      <c r="K74" s="92"/>
      <c r="L74" s="124"/>
      <c r="M74" s="92"/>
      <c r="N74" s="92"/>
      <c r="O74" s="92"/>
      <c r="P74" s="92"/>
      <c r="Q74" s="93"/>
      <c r="R74" s="92"/>
      <c r="S74" s="94"/>
      <c r="V74" s="57"/>
      <c r="W74" s="57"/>
      <c r="X74" s="58" t="b">
        <f t="shared" si="0"/>
        <v>0</v>
      </c>
      <c r="Y74" s="58" t="b">
        <f t="shared" si="1"/>
        <v>0</v>
      </c>
      <c r="Z74" s="58" t="b">
        <f t="shared" si="2"/>
        <v>0</v>
      </c>
      <c r="AA74" s="58" t="b">
        <f t="shared" si="3"/>
        <v>0</v>
      </c>
    </row>
    <row r="75" spans="2:52" ht="15" customHeight="1" x14ac:dyDescent="0.2">
      <c r="B75" s="92"/>
      <c r="C75" s="92"/>
      <c r="D75" s="92"/>
      <c r="E75" s="92"/>
      <c r="F75" s="92"/>
      <c r="G75" s="92"/>
      <c r="H75" s="126"/>
      <c r="I75" s="126"/>
      <c r="J75" s="92"/>
      <c r="K75" s="92"/>
      <c r="L75" s="124"/>
      <c r="M75" s="92"/>
      <c r="N75" s="92"/>
      <c r="O75" s="92"/>
      <c r="P75" s="92"/>
      <c r="Q75" s="93"/>
      <c r="R75" s="92"/>
      <c r="S75" s="94"/>
      <c r="V75" s="57"/>
      <c r="W75" s="57"/>
      <c r="X75" s="58" t="b">
        <f t="shared" si="0"/>
        <v>0</v>
      </c>
      <c r="Y75" s="58" t="b">
        <f t="shared" si="1"/>
        <v>0</v>
      </c>
      <c r="Z75" s="58" t="b">
        <f t="shared" si="2"/>
        <v>0</v>
      </c>
      <c r="AA75" s="58" t="b">
        <f t="shared" si="3"/>
        <v>0</v>
      </c>
    </row>
    <row r="76" spans="2:52" ht="15" customHeight="1" x14ac:dyDescent="0.2">
      <c r="B76" s="92"/>
      <c r="C76" s="92"/>
      <c r="D76" s="92"/>
      <c r="E76" s="92"/>
      <c r="F76" s="92"/>
      <c r="G76" s="92"/>
      <c r="H76" s="126"/>
      <c r="I76" s="126"/>
      <c r="J76" s="92"/>
      <c r="K76" s="92"/>
      <c r="L76" s="124"/>
      <c r="M76" s="92"/>
      <c r="N76" s="92"/>
      <c r="O76" s="92"/>
      <c r="P76" s="92"/>
      <c r="Q76" s="93"/>
      <c r="R76" s="92"/>
      <c r="S76" s="94"/>
      <c r="V76" s="57"/>
      <c r="W76" s="57"/>
      <c r="X76" s="58" t="b">
        <f t="shared" si="0"/>
        <v>0</v>
      </c>
      <c r="Y76" s="58" t="b">
        <f t="shared" si="1"/>
        <v>0</v>
      </c>
      <c r="Z76" s="58" t="b">
        <f t="shared" si="2"/>
        <v>0</v>
      </c>
      <c r="AA76" s="58" t="b">
        <f t="shared" si="3"/>
        <v>0</v>
      </c>
    </row>
    <row r="77" spans="2:52" ht="15" customHeight="1" x14ac:dyDescent="0.2">
      <c r="B77" s="92"/>
      <c r="C77" s="92"/>
      <c r="D77" s="92"/>
      <c r="E77" s="92"/>
      <c r="F77" s="92"/>
      <c r="G77" s="92"/>
      <c r="H77" s="126"/>
      <c r="I77" s="126"/>
      <c r="J77" s="92"/>
      <c r="K77" s="92"/>
      <c r="L77" s="124"/>
      <c r="M77" s="92"/>
      <c r="N77" s="92"/>
      <c r="O77" s="92"/>
      <c r="P77" s="92"/>
      <c r="Q77" s="93"/>
      <c r="R77" s="92"/>
      <c r="S77" s="94"/>
      <c r="V77" s="57"/>
      <c r="W77" s="57"/>
      <c r="X77" s="58" t="b">
        <f t="shared" si="0"/>
        <v>0</v>
      </c>
      <c r="Y77" s="58" t="b">
        <f t="shared" si="1"/>
        <v>0</v>
      </c>
      <c r="Z77" s="58" t="b">
        <f t="shared" si="2"/>
        <v>0</v>
      </c>
      <c r="AA77" s="58" t="b">
        <f t="shared" si="3"/>
        <v>0</v>
      </c>
    </row>
    <row r="78" spans="2:52" ht="15" customHeight="1" x14ac:dyDescent="0.2">
      <c r="B78" s="92"/>
      <c r="C78" s="92"/>
      <c r="D78" s="92"/>
      <c r="E78" s="92"/>
      <c r="F78" s="92"/>
      <c r="G78" s="92"/>
      <c r="H78" s="126"/>
      <c r="I78" s="126"/>
      <c r="J78" s="92"/>
      <c r="K78" s="92"/>
      <c r="L78" s="124"/>
      <c r="M78" s="92"/>
      <c r="N78" s="92"/>
      <c r="O78" s="92"/>
      <c r="P78" s="92"/>
      <c r="Q78" s="93"/>
      <c r="R78" s="92"/>
      <c r="S78" s="94"/>
      <c r="V78" s="57"/>
      <c r="W78" s="57"/>
      <c r="X78" s="58" t="b">
        <f t="shared" si="0"/>
        <v>0</v>
      </c>
      <c r="Y78" s="58" t="b">
        <f t="shared" si="1"/>
        <v>0</v>
      </c>
      <c r="Z78" s="58" t="b">
        <f t="shared" si="2"/>
        <v>0</v>
      </c>
      <c r="AA78" s="58" t="b">
        <f t="shared" si="3"/>
        <v>0</v>
      </c>
    </row>
    <row r="79" spans="2:52" ht="15" customHeight="1" x14ac:dyDescent="0.2">
      <c r="B79" s="92"/>
      <c r="C79" s="92"/>
      <c r="D79" s="92"/>
      <c r="E79" s="92"/>
      <c r="F79" s="92"/>
      <c r="G79" s="92"/>
      <c r="H79" s="126"/>
      <c r="I79" s="126"/>
      <c r="J79" s="92"/>
      <c r="K79" s="92"/>
      <c r="L79" s="124"/>
      <c r="M79" s="92"/>
      <c r="N79" s="92"/>
      <c r="O79" s="92"/>
      <c r="P79" s="92"/>
      <c r="Q79" s="93"/>
      <c r="R79" s="92"/>
      <c r="S79" s="94"/>
      <c r="V79" s="57"/>
      <c r="W79" s="57"/>
      <c r="X79" s="58" t="b">
        <f t="shared" si="0"/>
        <v>0</v>
      </c>
      <c r="Y79" s="58" t="b">
        <f t="shared" si="1"/>
        <v>0</v>
      </c>
      <c r="Z79" s="58" t="b">
        <f t="shared" si="2"/>
        <v>0</v>
      </c>
      <c r="AA79" s="58" t="b">
        <f t="shared" si="3"/>
        <v>0</v>
      </c>
    </row>
    <row r="80" spans="2:52" ht="15" customHeight="1" x14ac:dyDescent="0.2">
      <c r="B80" s="92"/>
      <c r="C80" s="92"/>
      <c r="D80" s="92"/>
      <c r="E80" s="92"/>
      <c r="F80" s="92"/>
      <c r="G80" s="92"/>
      <c r="H80" s="126"/>
      <c r="I80" s="126"/>
      <c r="J80" s="92"/>
      <c r="K80" s="92"/>
      <c r="L80" s="124"/>
      <c r="M80" s="92"/>
      <c r="N80" s="92"/>
      <c r="O80" s="92"/>
      <c r="P80" s="92"/>
      <c r="Q80" s="93"/>
      <c r="R80" s="92"/>
      <c r="S80" s="94"/>
      <c r="V80" s="57"/>
      <c r="W80" s="57"/>
      <c r="X80" s="58" t="b">
        <f t="shared" si="0"/>
        <v>0</v>
      </c>
      <c r="Y80" s="58" t="b">
        <f t="shared" si="1"/>
        <v>0</v>
      </c>
      <c r="Z80" s="58" t="b">
        <f t="shared" si="2"/>
        <v>0</v>
      </c>
      <c r="AA80" s="58" t="b">
        <f t="shared" si="3"/>
        <v>0</v>
      </c>
    </row>
    <row r="81" spans="2:27" ht="15" customHeight="1" x14ac:dyDescent="0.2">
      <c r="B81" s="92"/>
      <c r="C81" s="92"/>
      <c r="D81" s="92"/>
      <c r="E81" s="92"/>
      <c r="F81" s="92"/>
      <c r="G81" s="92"/>
      <c r="H81" s="126"/>
      <c r="I81" s="126"/>
      <c r="J81" s="92"/>
      <c r="K81" s="92"/>
      <c r="L81" s="124"/>
      <c r="M81" s="92"/>
      <c r="N81" s="92"/>
      <c r="O81" s="92"/>
      <c r="P81" s="92"/>
      <c r="Q81" s="93"/>
      <c r="R81" s="92"/>
      <c r="S81" s="94"/>
      <c r="V81" s="57"/>
      <c r="W81" s="57"/>
      <c r="X81" s="58" t="b">
        <f t="shared" si="0"/>
        <v>0</v>
      </c>
      <c r="Y81" s="58" t="b">
        <f t="shared" si="1"/>
        <v>0</v>
      </c>
      <c r="Z81" s="58" t="b">
        <f t="shared" si="2"/>
        <v>0</v>
      </c>
      <c r="AA81" s="58" t="b">
        <f t="shared" si="3"/>
        <v>0</v>
      </c>
    </row>
    <row r="82" spans="2:27" ht="15" customHeight="1" x14ac:dyDescent="0.2">
      <c r="B82" s="92"/>
      <c r="C82" s="92"/>
      <c r="D82" s="92"/>
      <c r="E82" s="92"/>
      <c r="F82" s="92"/>
      <c r="G82" s="92"/>
      <c r="H82" s="126"/>
      <c r="I82" s="126"/>
      <c r="J82" s="92"/>
      <c r="K82" s="92"/>
      <c r="L82" s="124"/>
      <c r="M82" s="92"/>
      <c r="N82" s="92"/>
      <c r="O82" s="92"/>
      <c r="P82" s="92"/>
      <c r="Q82" s="93"/>
      <c r="R82" s="92"/>
      <c r="S82" s="94"/>
      <c r="V82" s="57"/>
      <c r="W82" s="57"/>
      <c r="X82" s="58" t="b">
        <f t="shared" si="0"/>
        <v>0</v>
      </c>
      <c r="Y82" s="58" t="b">
        <f t="shared" si="1"/>
        <v>0</v>
      </c>
      <c r="Z82" s="58" t="b">
        <f t="shared" si="2"/>
        <v>0</v>
      </c>
      <c r="AA82" s="58" t="b">
        <f t="shared" si="3"/>
        <v>0</v>
      </c>
    </row>
    <row r="83" spans="2:27" ht="15" customHeight="1" x14ac:dyDescent="0.2">
      <c r="B83" s="92"/>
      <c r="C83" s="92"/>
      <c r="D83" s="92"/>
      <c r="E83" s="92"/>
      <c r="F83" s="92"/>
      <c r="G83" s="92"/>
      <c r="H83" s="126"/>
      <c r="I83" s="126"/>
      <c r="J83" s="92"/>
      <c r="K83" s="92"/>
      <c r="L83" s="124"/>
      <c r="M83" s="92"/>
      <c r="N83" s="92"/>
      <c r="O83" s="92"/>
      <c r="P83" s="92"/>
      <c r="Q83" s="93"/>
      <c r="R83" s="92"/>
      <c r="S83" s="94"/>
      <c r="V83" s="57"/>
      <c r="W83" s="57"/>
      <c r="X83" s="58" t="b">
        <f t="shared" ref="X83:X146" si="4">K83&lt;F83</f>
        <v>0</v>
      </c>
      <c r="Y83" s="58" t="b">
        <f t="shared" ref="Y83:Y146" si="5">L83&gt;I83</f>
        <v>0</v>
      </c>
      <c r="Z83" s="58" t="b">
        <f t="shared" ref="Z83:Z146" si="6">I83&gt;H83</f>
        <v>0</v>
      </c>
      <c r="AA83" s="58" t="b">
        <f t="shared" ref="AA83:AA146" si="7">L83&gt;H83</f>
        <v>0</v>
      </c>
    </row>
    <row r="84" spans="2:27" ht="15" customHeight="1" x14ac:dyDescent="0.2">
      <c r="B84" s="92"/>
      <c r="C84" s="92"/>
      <c r="D84" s="92"/>
      <c r="E84" s="92"/>
      <c r="F84" s="92"/>
      <c r="G84" s="92"/>
      <c r="H84" s="126"/>
      <c r="I84" s="126"/>
      <c r="J84" s="92"/>
      <c r="K84" s="92"/>
      <c r="L84" s="124"/>
      <c r="M84" s="92"/>
      <c r="N84" s="92"/>
      <c r="O84" s="92"/>
      <c r="P84" s="92"/>
      <c r="Q84" s="93"/>
      <c r="R84" s="92"/>
      <c r="S84" s="94"/>
      <c r="V84" s="57"/>
      <c r="W84" s="57"/>
      <c r="X84" s="58" t="b">
        <f t="shared" si="4"/>
        <v>0</v>
      </c>
      <c r="Y84" s="58" t="b">
        <f t="shared" si="5"/>
        <v>0</v>
      </c>
      <c r="Z84" s="58" t="b">
        <f t="shared" si="6"/>
        <v>0</v>
      </c>
      <c r="AA84" s="58" t="b">
        <f t="shared" si="7"/>
        <v>0</v>
      </c>
    </row>
    <row r="85" spans="2:27" ht="15" customHeight="1" x14ac:dyDescent="0.2">
      <c r="B85" s="92"/>
      <c r="C85" s="92"/>
      <c r="D85" s="92"/>
      <c r="E85" s="92"/>
      <c r="F85" s="92"/>
      <c r="G85" s="92"/>
      <c r="H85" s="126"/>
      <c r="I85" s="126"/>
      <c r="J85" s="92"/>
      <c r="K85" s="92"/>
      <c r="L85" s="124"/>
      <c r="M85" s="92"/>
      <c r="N85" s="92"/>
      <c r="O85" s="92"/>
      <c r="P85" s="92"/>
      <c r="Q85" s="93"/>
      <c r="R85" s="92"/>
      <c r="S85" s="94"/>
      <c r="V85" s="57"/>
      <c r="W85" s="57"/>
      <c r="X85" s="58" t="b">
        <f t="shared" si="4"/>
        <v>0</v>
      </c>
      <c r="Y85" s="58" t="b">
        <f t="shared" si="5"/>
        <v>0</v>
      </c>
      <c r="Z85" s="58" t="b">
        <f t="shared" si="6"/>
        <v>0</v>
      </c>
      <c r="AA85" s="58" t="b">
        <f t="shared" si="7"/>
        <v>0</v>
      </c>
    </row>
    <row r="86" spans="2:27" ht="15" customHeight="1" x14ac:dyDescent="0.2">
      <c r="B86" s="92"/>
      <c r="C86" s="92"/>
      <c r="D86" s="92"/>
      <c r="E86" s="92"/>
      <c r="F86" s="92"/>
      <c r="G86" s="92"/>
      <c r="H86" s="126"/>
      <c r="I86" s="126"/>
      <c r="J86" s="92"/>
      <c r="K86" s="92"/>
      <c r="L86" s="124"/>
      <c r="M86" s="92"/>
      <c r="N86" s="92"/>
      <c r="O86" s="92"/>
      <c r="P86" s="92"/>
      <c r="Q86" s="93"/>
      <c r="R86" s="92"/>
      <c r="S86" s="94"/>
      <c r="V86" s="57"/>
      <c r="W86" s="57"/>
      <c r="X86" s="58" t="b">
        <f t="shared" si="4"/>
        <v>0</v>
      </c>
      <c r="Y86" s="58" t="b">
        <f t="shared" si="5"/>
        <v>0</v>
      </c>
      <c r="Z86" s="58" t="b">
        <f t="shared" si="6"/>
        <v>0</v>
      </c>
      <c r="AA86" s="58" t="b">
        <f t="shared" si="7"/>
        <v>0</v>
      </c>
    </row>
    <row r="87" spans="2:27" ht="15" customHeight="1" x14ac:dyDescent="0.2">
      <c r="B87" s="92"/>
      <c r="C87" s="92"/>
      <c r="D87" s="92"/>
      <c r="E87" s="92"/>
      <c r="F87" s="92"/>
      <c r="G87" s="92"/>
      <c r="H87" s="126"/>
      <c r="I87" s="126"/>
      <c r="J87" s="92"/>
      <c r="K87" s="92"/>
      <c r="L87" s="124"/>
      <c r="M87" s="92"/>
      <c r="N87" s="92"/>
      <c r="O87" s="92"/>
      <c r="P87" s="92"/>
      <c r="Q87" s="93"/>
      <c r="R87" s="92"/>
      <c r="S87" s="94"/>
      <c r="V87" s="57"/>
      <c r="W87" s="57"/>
      <c r="X87" s="58" t="b">
        <f t="shared" si="4"/>
        <v>0</v>
      </c>
      <c r="Y87" s="58" t="b">
        <f t="shared" si="5"/>
        <v>0</v>
      </c>
      <c r="Z87" s="58" t="b">
        <f t="shared" si="6"/>
        <v>0</v>
      </c>
      <c r="AA87" s="58" t="b">
        <f t="shared" si="7"/>
        <v>0</v>
      </c>
    </row>
    <row r="88" spans="2:27" ht="15" customHeight="1" x14ac:dyDescent="0.2">
      <c r="B88" s="92"/>
      <c r="C88" s="92"/>
      <c r="D88" s="92"/>
      <c r="E88" s="92"/>
      <c r="F88" s="92"/>
      <c r="G88" s="92"/>
      <c r="H88" s="126"/>
      <c r="I88" s="126"/>
      <c r="J88" s="92"/>
      <c r="K88" s="92"/>
      <c r="L88" s="124"/>
      <c r="M88" s="92"/>
      <c r="N88" s="92"/>
      <c r="O88" s="92"/>
      <c r="P88" s="92"/>
      <c r="Q88" s="93"/>
      <c r="R88" s="92"/>
      <c r="S88" s="94"/>
      <c r="V88" s="57"/>
      <c r="W88" s="57"/>
      <c r="X88" s="58" t="b">
        <f t="shared" si="4"/>
        <v>0</v>
      </c>
      <c r="Y88" s="58" t="b">
        <f t="shared" si="5"/>
        <v>0</v>
      </c>
      <c r="Z88" s="58" t="b">
        <f t="shared" si="6"/>
        <v>0</v>
      </c>
      <c r="AA88" s="58" t="b">
        <f t="shared" si="7"/>
        <v>0</v>
      </c>
    </row>
    <row r="89" spans="2:27" ht="15" customHeight="1" x14ac:dyDescent="0.2">
      <c r="B89" s="92"/>
      <c r="C89" s="92"/>
      <c r="D89" s="92"/>
      <c r="E89" s="92"/>
      <c r="F89" s="92"/>
      <c r="G89" s="92"/>
      <c r="H89" s="126"/>
      <c r="I89" s="126"/>
      <c r="J89" s="92"/>
      <c r="K89" s="92"/>
      <c r="L89" s="124"/>
      <c r="M89" s="92"/>
      <c r="N89" s="92"/>
      <c r="O89" s="92"/>
      <c r="P89" s="92"/>
      <c r="Q89" s="93"/>
      <c r="R89" s="92"/>
      <c r="S89" s="94"/>
      <c r="V89" s="57"/>
      <c r="W89" s="57"/>
      <c r="X89" s="58" t="b">
        <f t="shared" si="4"/>
        <v>0</v>
      </c>
      <c r="Y89" s="58" t="b">
        <f t="shared" si="5"/>
        <v>0</v>
      </c>
      <c r="Z89" s="58" t="b">
        <f t="shared" si="6"/>
        <v>0</v>
      </c>
      <c r="AA89" s="58" t="b">
        <f t="shared" si="7"/>
        <v>0</v>
      </c>
    </row>
    <row r="90" spans="2:27" ht="15" customHeight="1" x14ac:dyDescent="0.2">
      <c r="B90" s="92"/>
      <c r="C90" s="92"/>
      <c r="D90" s="92"/>
      <c r="E90" s="92"/>
      <c r="F90" s="92"/>
      <c r="G90" s="92"/>
      <c r="H90" s="126"/>
      <c r="I90" s="126"/>
      <c r="J90" s="92"/>
      <c r="K90" s="92"/>
      <c r="L90" s="124"/>
      <c r="M90" s="92"/>
      <c r="N90" s="92"/>
      <c r="O90" s="92"/>
      <c r="P90" s="92"/>
      <c r="Q90" s="93"/>
      <c r="R90" s="92"/>
      <c r="S90" s="94"/>
      <c r="V90" s="57"/>
      <c r="W90" s="57"/>
      <c r="X90" s="58" t="b">
        <f t="shared" si="4"/>
        <v>0</v>
      </c>
      <c r="Y90" s="58" t="b">
        <f t="shared" si="5"/>
        <v>0</v>
      </c>
      <c r="Z90" s="58" t="b">
        <f t="shared" si="6"/>
        <v>0</v>
      </c>
      <c r="AA90" s="58" t="b">
        <f t="shared" si="7"/>
        <v>0</v>
      </c>
    </row>
    <row r="91" spans="2:27" ht="15" customHeight="1" x14ac:dyDescent="0.2">
      <c r="B91" s="92"/>
      <c r="C91" s="92"/>
      <c r="D91" s="92"/>
      <c r="E91" s="92"/>
      <c r="F91" s="92"/>
      <c r="G91" s="92"/>
      <c r="H91" s="126"/>
      <c r="I91" s="126"/>
      <c r="J91" s="92"/>
      <c r="K91" s="92"/>
      <c r="L91" s="124"/>
      <c r="M91" s="92"/>
      <c r="N91" s="92"/>
      <c r="O91" s="92"/>
      <c r="P91" s="92"/>
      <c r="Q91" s="93"/>
      <c r="R91" s="92"/>
      <c r="S91" s="94"/>
      <c r="V91" s="57"/>
      <c r="W91" s="57"/>
      <c r="X91" s="58" t="b">
        <f t="shared" si="4"/>
        <v>0</v>
      </c>
      <c r="Y91" s="58" t="b">
        <f t="shared" si="5"/>
        <v>0</v>
      </c>
      <c r="Z91" s="58" t="b">
        <f t="shared" si="6"/>
        <v>0</v>
      </c>
      <c r="AA91" s="58" t="b">
        <f t="shared" si="7"/>
        <v>0</v>
      </c>
    </row>
    <row r="92" spans="2:27" ht="15" customHeight="1" x14ac:dyDescent="0.2">
      <c r="B92" s="92"/>
      <c r="C92" s="92"/>
      <c r="D92" s="92"/>
      <c r="E92" s="92"/>
      <c r="F92" s="92"/>
      <c r="G92" s="92"/>
      <c r="H92" s="126"/>
      <c r="I92" s="126"/>
      <c r="J92" s="92"/>
      <c r="K92" s="92"/>
      <c r="L92" s="124"/>
      <c r="M92" s="92"/>
      <c r="N92" s="92"/>
      <c r="O92" s="92"/>
      <c r="P92" s="92"/>
      <c r="Q92" s="93"/>
      <c r="R92" s="92"/>
      <c r="S92" s="94"/>
      <c r="V92" s="57"/>
      <c r="W92" s="57"/>
      <c r="X92" s="58" t="b">
        <f t="shared" si="4"/>
        <v>0</v>
      </c>
      <c r="Y92" s="58" t="b">
        <f t="shared" si="5"/>
        <v>0</v>
      </c>
      <c r="Z92" s="58" t="b">
        <f t="shared" si="6"/>
        <v>0</v>
      </c>
      <c r="AA92" s="58" t="b">
        <f t="shared" si="7"/>
        <v>0</v>
      </c>
    </row>
    <row r="93" spans="2:27" ht="15" customHeight="1" x14ac:dyDescent="0.2">
      <c r="B93" s="92"/>
      <c r="C93" s="92"/>
      <c r="D93" s="92"/>
      <c r="E93" s="92"/>
      <c r="F93" s="92"/>
      <c r="G93" s="92"/>
      <c r="H93" s="126"/>
      <c r="I93" s="126"/>
      <c r="J93" s="92"/>
      <c r="K93" s="92"/>
      <c r="L93" s="124"/>
      <c r="M93" s="92"/>
      <c r="N93" s="92"/>
      <c r="O93" s="92"/>
      <c r="P93" s="92"/>
      <c r="Q93" s="93"/>
      <c r="R93" s="92"/>
      <c r="S93" s="94"/>
      <c r="V93" s="57"/>
      <c r="W93" s="57"/>
      <c r="X93" s="58" t="b">
        <f t="shared" si="4"/>
        <v>0</v>
      </c>
      <c r="Y93" s="58" t="b">
        <f t="shared" si="5"/>
        <v>0</v>
      </c>
      <c r="Z93" s="58" t="b">
        <f t="shared" si="6"/>
        <v>0</v>
      </c>
      <c r="AA93" s="58" t="b">
        <f t="shared" si="7"/>
        <v>0</v>
      </c>
    </row>
    <row r="94" spans="2:27" ht="15" customHeight="1" x14ac:dyDescent="0.2">
      <c r="B94" s="92"/>
      <c r="C94" s="92"/>
      <c r="D94" s="92"/>
      <c r="E94" s="92"/>
      <c r="F94" s="92"/>
      <c r="G94" s="92"/>
      <c r="H94" s="126"/>
      <c r="I94" s="126"/>
      <c r="J94" s="92"/>
      <c r="K94" s="92"/>
      <c r="L94" s="124"/>
      <c r="M94" s="92"/>
      <c r="N94" s="92"/>
      <c r="O94" s="92"/>
      <c r="P94" s="92"/>
      <c r="Q94" s="93"/>
      <c r="R94" s="92"/>
      <c r="S94" s="94"/>
      <c r="V94" s="57"/>
      <c r="W94" s="57"/>
      <c r="X94" s="58" t="b">
        <f t="shared" si="4"/>
        <v>0</v>
      </c>
      <c r="Y94" s="58" t="b">
        <f t="shared" si="5"/>
        <v>0</v>
      </c>
      <c r="Z94" s="58" t="b">
        <f t="shared" si="6"/>
        <v>0</v>
      </c>
      <c r="AA94" s="58" t="b">
        <f t="shared" si="7"/>
        <v>0</v>
      </c>
    </row>
    <row r="95" spans="2:27" ht="15" customHeight="1" x14ac:dyDescent="0.2">
      <c r="B95" s="92"/>
      <c r="C95" s="92"/>
      <c r="D95" s="92"/>
      <c r="E95" s="92"/>
      <c r="F95" s="92"/>
      <c r="G95" s="92"/>
      <c r="H95" s="126"/>
      <c r="I95" s="126"/>
      <c r="J95" s="92"/>
      <c r="K95" s="92"/>
      <c r="L95" s="124"/>
      <c r="M95" s="92"/>
      <c r="N95" s="92"/>
      <c r="O95" s="92"/>
      <c r="P95" s="92"/>
      <c r="Q95" s="93"/>
      <c r="R95" s="92"/>
      <c r="S95" s="94"/>
      <c r="V95" s="57"/>
      <c r="W95" s="57"/>
      <c r="X95" s="58" t="b">
        <f t="shared" si="4"/>
        <v>0</v>
      </c>
      <c r="Y95" s="58" t="b">
        <f t="shared" si="5"/>
        <v>0</v>
      </c>
      <c r="Z95" s="58" t="b">
        <f t="shared" si="6"/>
        <v>0</v>
      </c>
      <c r="AA95" s="58" t="b">
        <f t="shared" si="7"/>
        <v>0</v>
      </c>
    </row>
    <row r="96" spans="2:27" ht="15" customHeight="1" x14ac:dyDescent="0.2">
      <c r="B96" s="92"/>
      <c r="C96" s="92"/>
      <c r="D96" s="92"/>
      <c r="E96" s="92"/>
      <c r="F96" s="92"/>
      <c r="G96" s="92"/>
      <c r="H96" s="126"/>
      <c r="I96" s="126"/>
      <c r="J96" s="92"/>
      <c r="K96" s="92"/>
      <c r="L96" s="124"/>
      <c r="M96" s="92"/>
      <c r="N96" s="92"/>
      <c r="O96" s="92"/>
      <c r="P96" s="92"/>
      <c r="Q96" s="93"/>
      <c r="R96" s="92"/>
      <c r="S96" s="94"/>
      <c r="V96" s="57"/>
      <c r="W96" s="57"/>
      <c r="X96" s="58" t="b">
        <f t="shared" si="4"/>
        <v>0</v>
      </c>
      <c r="Y96" s="58" t="b">
        <f t="shared" si="5"/>
        <v>0</v>
      </c>
      <c r="Z96" s="58" t="b">
        <f t="shared" si="6"/>
        <v>0</v>
      </c>
      <c r="AA96" s="58" t="b">
        <f t="shared" si="7"/>
        <v>0</v>
      </c>
    </row>
    <row r="97" spans="2:27" ht="15" customHeight="1" x14ac:dyDescent="0.2">
      <c r="B97" s="92"/>
      <c r="C97" s="92"/>
      <c r="D97" s="92"/>
      <c r="E97" s="92"/>
      <c r="F97" s="92"/>
      <c r="G97" s="92"/>
      <c r="H97" s="126"/>
      <c r="I97" s="126"/>
      <c r="J97" s="92"/>
      <c r="K97" s="92"/>
      <c r="L97" s="124"/>
      <c r="M97" s="92"/>
      <c r="N97" s="92"/>
      <c r="O97" s="92"/>
      <c r="P97" s="92"/>
      <c r="Q97" s="93"/>
      <c r="R97" s="92"/>
      <c r="S97" s="94"/>
      <c r="V97" s="57"/>
      <c r="W97" s="57"/>
      <c r="X97" s="58" t="b">
        <f t="shared" si="4"/>
        <v>0</v>
      </c>
      <c r="Y97" s="58" t="b">
        <f t="shared" si="5"/>
        <v>0</v>
      </c>
      <c r="Z97" s="58" t="b">
        <f t="shared" si="6"/>
        <v>0</v>
      </c>
      <c r="AA97" s="58" t="b">
        <f t="shared" si="7"/>
        <v>0</v>
      </c>
    </row>
    <row r="98" spans="2:27" ht="15" customHeight="1" x14ac:dyDescent="0.2">
      <c r="B98" s="92"/>
      <c r="C98" s="92"/>
      <c r="D98" s="92"/>
      <c r="E98" s="92"/>
      <c r="F98" s="92"/>
      <c r="G98" s="92"/>
      <c r="H98" s="126"/>
      <c r="I98" s="126"/>
      <c r="J98" s="92"/>
      <c r="K98" s="92"/>
      <c r="L98" s="124"/>
      <c r="M98" s="92"/>
      <c r="N98" s="92"/>
      <c r="O98" s="92"/>
      <c r="P98" s="92"/>
      <c r="Q98" s="93"/>
      <c r="R98" s="92"/>
      <c r="S98" s="94"/>
      <c r="V98" s="57"/>
      <c r="W98" s="57"/>
      <c r="X98" s="58" t="b">
        <f t="shared" si="4"/>
        <v>0</v>
      </c>
      <c r="Y98" s="58" t="b">
        <f t="shared" si="5"/>
        <v>0</v>
      </c>
      <c r="Z98" s="58" t="b">
        <f t="shared" si="6"/>
        <v>0</v>
      </c>
      <c r="AA98" s="58" t="b">
        <f t="shared" si="7"/>
        <v>0</v>
      </c>
    </row>
    <row r="99" spans="2:27" ht="15" customHeight="1" x14ac:dyDescent="0.2">
      <c r="B99" s="92"/>
      <c r="C99" s="92"/>
      <c r="D99" s="92"/>
      <c r="E99" s="92"/>
      <c r="F99" s="92"/>
      <c r="G99" s="92"/>
      <c r="H99" s="126"/>
      <c r="I99" s="126"/>
      <c r="J99" s="92"/>
      <c r="K99" s="92"/>
      <c r="L99" s="124"/>
      <c r="M99" s="92"/>
      <c r="N99" s="92"/>
      <c r="O99" s="92"/>
      <c r="P99" s="92"/>
      <c r="Q99" s="93"/>
      <c r="R99" s="92"/>
      <c r="S99" s="94"/>
      <c r="V99" s="57"/>
      <c r="W99" s="57"/>
      <c r="X99" s="58" t="b">
        <f t="shared" si="4"/>
        <v>0</v>
      </c>
      <c r="Y99" s="58" t="b">
        <f t="shared" si="5"/>
        <v>0</v>
      </c>
      <c r="Z99" s="58" t="b">
        <f t="shared" si="6"/>
        <v>0</v>
      </c>
      <c r="AA99" s="58" t="b">
        <f t="shared" si="7"/>
        <v>0</v>
      </c>
    </row>
    <row r="100" spans="2:27" ht="15" customHeight="1" x14ac:dyDescent="0.2">
      <c r="B100" s="92"/>
      <c r="C100" s="92"/>
      <c r="D100" s="92"/>
      <c r="E100" s="92"/>
      <c r="F100" s="92"/>
      <c r="G100" s="92"/>
      <c r="H100" s="126"/>
      <c r="I100" s="126"/>
      <c r="J100" s="92"/>
      <c r="K100" s="92"/>
      <c r="L100" s="124"/>
      <c r="M100" s="92"/>
      <c r="N100" s="92"/>
      <c r="O100" s="92"/>
      <c r="P100" s="92"/>
      <c r="Q100" s="93"/>
      <c r="R100" s="92"/>
      <c r="S100" s="94"/>
      <c r="V100" s="57"/>
      <c r="W100" s="57"/>
      <c r="X100" s="58" t="b">
        <f t="shared" si="4"/>
        <v>0</v>
      </c>
      <c r="Y100" s="58" t="b">
        <f t="shared" si="5"/>
        <v>0</v>
      </c>
      <c r="Z100" s="58" t="b">
        <f t="shared" si="6"/>
        <v>0</v>
      </c>
      <c r="AA100" s="58" t="b">
        <f t="shared" si="7"/>
        <v>0</v>
      </c>
    </row>
    <row r="101" spans="2:27" ht="15" customHeight="1" x14ac:dyDescent="0.2">
      <c r="B101" s="92"/>
      <c r="C101" s="92"/>
      <c r="D101" s="92"/>
      <c r="E101" s="92"/>
      <c r="F101" s="92"/>
      <c r="G101" s="92"/>
      <c r="H101" s="126"/>
      <c r="I101" s="126"/>
      <c r="J101" s="92"/>
      <c r="K101" s="92"/>
      <c r="L101" s="124"/>
      <c r="M101" s="92"/>
      <c r="N101" s="92"/>
      <c r="O101" s="92"/>
      <c r="P101" s="92"/>
      <c r="Q101" s="93"/>
      <c r="R101" s="92"/>
      <c r="S101" s="94"/>
      <c r="V101" s="57"/>
      <c r="W101" s="57"/>
      <c r="X101" s="58" t="b">
        <f t="shared" si="4"/>
        <v>0</v>
      </c>
      <c r="Y101" s="58" t="b">
        <f t="shared" si="5"/>
        <v>0</v>
      </c>
      <c r="Z101" s="58" t="b">
        <f t="shared" si="6"/>
        <v>0</v>
      </c>
      <c r="AA101" s="58" t="b">
        <f t="shared" si="7"/>
        <v>0</v>
      </c>
    </row>
    <row r="102" spans="2:27" ht="15" customHeight="1" x14ac:dyDescent="0.2">
      <c r="B102" s="92"/>
      <c r="C102" s="92"/>
      <c r="D102" s="92"/>
      <c r="E102" s="92"/>
      <c r="F102" s="92"/>
      <c r="G102" s="92"/>
      <c r="H102" s="126"/>
      <c r="I102" s="126"/>
      <c r="J102" s="92"/>
      <c r="K102" s="92"/>
      <c r="L102" s="124"/>
      <c r="M102" s="92"/>
      <c r="N102" s="92"/>
      <c r="O102" s="92"/>
      <c r="P102" s="92"/>
      <c r="Q102" s="93"/>
      <c r="R102" s="92"/>
      <c r="S102" s="94"/>
      <c r="V102" s="57"/>
      <c r="W102" s="57"/>
      <c r="X102" s="58" t="b">
        <f t="shared" si="4"/>
        <v>0</v>
      </c>
      <c r="Y102" s="58" t="b">
        <f t="shared" si="5"/>
        <v>0</v>
      </c>
      <c r="Z102" s="58" t="b">
        <f t="shared" si="6"/>
        <v>0</v>
      </c>
      <c r="AA102" s="58" t="b">
        <f t="shared" si="7"/>
        <v>0</v>
      </c>
    </row>
    <row r="103" spans="2:27" ht="15" customHeight="1" x14ac:dyDescent="0.2">
      <c r="B103" s="92"/>
      <c r="C103" s="92"/>
      <c r="D103" s="92"/>
      <c r="E103" s="92"/>
      <c r="F103" s="92"/>
      <c r="G103" s="92"/>
      <c r="H103" s="126"/>
      <c r="I103" s="126"/>
      <c r="J103" s="92"/>
      <c r="K103" s="92"/>
      <c r="L103" s="124"/>
      <c r="M103" s="92"/>
      <c r="N103" s="92"/>
      <c r="O103" s="92"/>
      <c r="P103" s="92"/>
      <c r="Q103" s="93"/>
      <c r="R103" s="92"/>
      <c r="S103" s="94"/>
      <c r="V103" s="57"/>
      <c r="W103" s="57"/>
      <c r="X103" s="58" t="b">
        <f t="shared" si="4"/>
        <v>0</v>
      </c>
      <c r="Y103" s="58" t="b">
        <f t="shared" si="5"/>
        <v>0</v>
      </c>
      <c r="Z103" s="58" t="b">
        <f t="shared" si="6"/>
        <v>0</v>
      </c>
      <c r="AA103" s="58" t="b">
        <f t="shared" si="7"/>
        <v>0</v>
      </c>
    </row>
    <row r="104" spans="2:27" ht="15" customHeight="1" x14ac:dyDescent="0.2">
      <c r="B104" s="92"/>
      <c r="C104" s="92"/>
      <c r="D104" s="92"/>
      <c r="E104" s="92"/>
      <c r="F104" s="92"/>
      <c r="G104" s="92"/>
      <c r="H104" s="126"/>
      <c r="I104" s="126"/>
      <c r="J104" s="92"/>
      <c r="K104" s="92"/>
      <c r="L104" s="124"/>
      <c r="M104" s="92"/>
      <c r="N104" s="92"/>
      <c r="O104" s="92"/>
      <c r="P104" s="92"/>
      <c r="Q104" s="93"/>
      <c r="R104" s="92"/>
      <c r="S104" s="94"/>
      <c r="V104" s="57"/>
      <c r="W104" s="57"/>
      <c r="X104" s="58" t="b">
        <f t="shared" si="4"/>
        <v>0</v>
      </c>
      <c r="Y104" s="58" t="b">
        <f t="shared" si="5"/>
        <v>0</v>
      </c>
      <c r="Z104" s="58" t="b">
        <f t="shared" si="6"/>
        <v>0</v>
      </c>
      <c r="AA104" s="58" t="b">
        <f t="shared" si="7"/>
        <v>0</v>
      </c>
    </row>
    <row r="105" spans="2:27" ht="15" customHeight="1" x14ac:dyDescent="0.2">
      <c r="B105" s="92"/>
      <c r="C105" s="92"/>
      <c r="D105" s="92"/>
      <c r="E105" s="92"/>
      <c r="F105" s="92"/>
      <c r="G105" s="92"/>
      <c r="H105" s="126"/>
      <c r="I105" s="126"/>
      <c r="J105" s="92"/>
      <c r="K105" s="92"/>
      <c r="L105" s="124"/>
      <c r="M105" s="92"/>
      <c r="N105" s="92"/>
      <c r="O105" s="92"/>
      <c r="P105" s="92"/>
      <c r="Q105" s="93"/>
      <c r="R105" s="92"/>
      <c r="S105" s="94"/>
      <c r="V105" s="57"/>
      <c r="W105" s="57"/>
      <c r="X105" s="58" t="b">
        <f t="shared" si="4"/>
        <v>0</v>
      </c>
      <c r="Y105" s="58" t="b">
        <f t="shared" si="5"/>
        <v>0</v>
      </c>
      <c r="Z105" s="58" t="b">
        <f t="shared" si="6"/>
        <v>0</v>
      </c>
      <c r="AA105" s="58" t="b">
        <f t="shared" si="7"/>
        <v>0</v>
      </c>
    </row>
    <row r="106" spans="2:27" ht="15" customHeight="1" x14ac:dyDescent="0.2">
      <c r="B106" s="92"/>
      <c r="C106" s="92"/>
      <c r="D106" s="92"/>
      <c r="E106" s="92"/>
      <c r="F106" s="92"/>
      <c r="G106" s="92"/>
      <c r="H106" s="126"/>
      <c r="I106" s="126"/>
      <c r="J106" s="92"/>
      <c r="K106" s="92"/>
      <c r="L106" s="124"/>
      <c r="M106" s="92"/>
      <c r="N106" s="92"/>
      <c r="O106" s="92"/>
      <c r="P106" s="92"/>
      <c r="Q106" s="93"/>
      <c r="R106" s="92"/>
      <c r="S106" s="94"/>
      <c r="V106" s="57"/>
      <c r="W106" s="57"/>
      <c r="X106" s="58" t="b">
        <f t="shared" si="4"/>
        <v>0</v>
      </c>
      <c r="Y106" s="58" t="b">
        <f t="shared" si="5"/>
        <v>0</v>
      </c>
      <c r="Z106" s="58" t="b">
        <f t="shared" si="6"/>
        <v>0</v>
      </c>
      <c r="AA106" s="58" t="b">
        <f t="shared" si="7"/>
        <v>0</v>
      </c>
    </row>
    <row r="107" spans="2:27" ht="15" customHeight="1" x14ac:dyDescent="0.2">
      <c r="B107" s="92"/>
      <c r="C107" s="92"/>
      <c r="D107" s="92"/>
      <c r="E107" s="92"/>
      <c r="F107" s="92"/>
      <c r="G107" s="92"/>
      <c r="H107" s="126"/>
      <c r="I107" s="126"/>
      <c r="J107" s="92"/>
      <c r="K107" s="92"/>
      <c r="L107" s="124"/>
      <c r="M107" s="92"/>
      <c r="N107" s="92"/>
      <c r="O107" s="92"/>
      <c r="P107" s="92"/>
      <c r="Q107" s="93"/>
      <c r="R107" s="92"/>
      <c r="S107" s="94"/>
      <c r="V107" s="57"/>
      <c r="W107" s="57"/>
      <c r="X107" s="58" t="b">
        <f t="shared" si="4"/>
        <v>0</v>
      </c>
      <c r="Y107" s="58" t="b">
        <f t="shared" si="5"/>
        <v>0</v>
      </c>
      <c r="Z107" s="58" t="b">
        <f t="shared" si="6"/>
        <v>0</v>
      </c>
      <c r="AA107" s="58" t="b">
        <f t="shared" si="7"/>
        <v>0</v>
      </c>
    </row>
    <row r="108" spans="2:27" ht="15" customHeight="1" x14ac:dyDescent="0.2">
      <c r="B108" s="92"/>
      <c r="C108" s="92"/>
      <c r="D108" s="92"/>
      <c r="E108" s="92"/>
      <c r="F108" s="92"/>
      <c r="G108" s="92"/>
      <c r="H108" s="126"/>
      <c r="I108" s="126"/>
      <c r="J108" s="92"/>
      <c r="K108" s="92"/>
      <c r="L108" s="124"/>
      <c r="M108" s="92"/>
      <c r="N108" s="92"/>
      <c r="O108" s="92"/>
      <c r="P108" s="92"/>
      <c r="Q108" s="93"/>
      <c r="R108" s="92"/>
      <c r="S108" s="94"/>
      <c r="V108" s="57"/>
      <c r="W108" s="57"/>
      <c r="X108" s="58" t="b">
        <f t="shared" si="4"/>
        <v>0</v>
      </c>
      <c r="Y108" s="58" t="b">
        <f t="shared" si="5"/>
        <v>0</v>
      </c>
      <c r="Z108" s="58" t="b">
        <f t="shared" si="6"/>
        <v>0</v>
      </c>
      <c r="AA108" s="58" t="b">
        <f t="shared" si="7"/>
        <v>0</v>
      </c>
    </row>
    <row r="109" spans="2:27" ht="15" customHeight="1" x14ac:dyDescent="0.2">
      <c r="B109" s="92"/>
      <c r="C109" s="92"/>
      <c r="D109" s="92"/>
      <c r="E109" s="92"/>
      <c r="F109" s="92"/>
      <c r="G109" s="92"/>
      <c r="H109" s="126"/>
      <c r="I109" s="126"/>
      <c r="J109" s="92"/>
      <c r="K109" s="92"/>
      <c r="L109" s="124"/>
      <c r="M109" s="92"/>
      <c r="N109" s="92"/>
      <c r="O109" s="92"/>
      <c r="P109" s="92"/>
      <c r="Q109" s="93"/>
      <c r="R109" s="92"/>
      <c r="S109" s="94"/>
      <c r="V109" s="57"/>
      <c r="W109" s="57"/>
      <c r="X109" s="58" t="b">
        <f t="shared" si="4"/>
        <v>0</v>
      </c>
      <c r="Y109" s="58" t="b">
        <f t="shared" si="5"/>
        <v>0</v>
      </c>
      <c r="Z109" s="58" t="b">
        <f t="shared" si="6"/>
        <v>0</v>
      </c>
      <c r="AA109" s="58" t="b">
        <f t="shared" si="7"/>
        <v>0</v>
      </c>
    </row>
    <row r="110" spans="2:27" ht="15" customHeight="1" x14ac:dyDescent="0.2">
      <c r="B110" s="92"/>
      <c r="C110" s="92"/>
      <c r="D110" s="92"/>
      <c r="E110" s="92"/>
      <c r="F110" s="92"/>
      <c r="G110" s="92"/>
      <c r="H110" s="126"/>
      <c r="I110" s="126"/>
      <c r="J110" s="92"/>
      <c r="K110" s="92"/>
      <c r="L110" s="124"/>
      <c r="M110" s="92"/>
      <c r="N110" s="92"/>
      <c r="O110" s="92"/>
      <c r="P110" s="92"/>
      <c r="Q110" s="93"/>
      <c r="R110" s="92"/>
      <c r="S110" s="94"/>
      <c r="V110" s="57"/>
      <c r="W110" s="57"/>
      <c r="X110" s="58" t="b">
        <f t="shared" si="4"/>
        <v>0</v>
      </c>
      <c r="Y110" s="58" t="b">
        <f t="shared" si="5"/>
        <v>0</v>
      </c>
      <c r="Z110" s="58" t="b">
        <f t="shared" si="6"/>
        <v>0</v>
      </c>
      <c r="AA110" s="58" t="b">
        <f t="shared" si="7"/>
        <v>0</v>
      </c>
    </row>
    <row r="111" spans="2:27" ht="15" customHeight="1" x14ac:dyDescent="0.2">
      <c r="B111" s="92"/>
      <c r="C111" s="92"/>
      <c r="D111" s="92"/>
      <c r="E111" s="92"/>
      <c r="F111" s="92"/>
      <c r="G111" s="92"/>
      <c r="H111" s="126"/>
      <c r="I111" s="126"/>
      <c r="J111" s="92"/>
      <c r="K111" s="92"/>
      <c r="L111" s="124"/>
      <c r="M111" s="92"/>
      <c r="N111" s="92"/>
      <c r="O111" s="92"/>
      <c r="P111" s="92"/>
      <c r="Q111" s="93"/>
      <c r="R111" s="92"/>
      <c r="S111" s="94"/>
      <c r="V111" s="57"/>
      <c r="W111" s="57"/>
      <c r="X111" s="58" t="b">
        <f t="shared" si="4"/>
        <v>0</v>
      </c>
      <c r="Y111" s="58" t="b">
        <f t="shared" si="5"/>
        <v>0</v>
      </c>
      <c r="Z111" s="58" t="b">
        <f t="shared" si="6"/>
        <v>0</v>
      </c>
      <c r="AA111" s="58" t="b">
        <f t="shared" si="7"/>
        <v>0</v>
      </c>
    </row>
    <row r="112" spans="2:27" ht="15" customHeight="1" x14ac:dyDescent="0.2">
      <c r="B112" s="92"/>
      <c r="C112" s="92"/>
      <c r="D112" s="92"/>
      <c r="E112" s="92"/>
      <c r="F112" s="92"/>
      <c r="G112" s="92"/>
      <c r="H112" s="126"/>
      <c r="I112" s="126"/>
      <c r="J112" s="92"/>
      <c r="K112" s="92"/>
      <c r="L112" s="124"/>
      <c r="M112" s="92"/>
      <c r="N112" s="92"/>
      <c r="O112" s="92"/>
      <c r="P112" s="92"/>
      <c r="Q112" s="93"/>
      <c r="R112" s="92"/>
      <c r="S112" s="94"/>
      <c r="V112" s="57"/>
      <c r="W112" s="57"/>
      <c r="X112" s="58" t="b">
        <f t="shared" si="4"/>
        <v>0</v>
      </c>
      <c r="Y112" s="58" t="b">
        <f t="shared" si="5"/>
        <v>0</v>
      </c>
      <c r="Z112" s="58" t="b">
        <f t="shared" si="6"/>
        <v>0</v>
      </c>
      <c r="AA112" s="58" t="b">
        <f t="shared" si="7"/>
        <v>0</v>
      </c>
    </row>
    <row r="113" spans="2:27" ht="15" customHeight="1" x14ac:dyDescent="0.2">
      <c r="B113" s="92"/>
      <c r="C113" s="92"/>
      <c r="D113" s="92"/>
      <c r="E113" s="92"/>
      <c r="F113" s="92"/>
      <c r="G113" s="92"/>
      <c r="H113" s="126"/>
      <c r="I113" s="126"/>
      <c r="J113" s="92"/>
      <c r="K113" s="92"/>
      <c r="L113" s="124"/>
      <c r="M113" s="92"/>
      <c r="N113" s="92"/>
      <c r="O113" s="92"/>
      <c r="P113" s="92"/>
      <c r="Q113" s="93"/>
      <c r="R113" s="92"/>
      <c r="S113" s="94"/>
      <c r="V113" s="57"/>
      <c r="W113" s="57"/>
      <c r="X113" s="58" t="b">
        <f t="shared" si="4"/>
        <v>0</v>
      </c>
      <c r="Y113" s="58" t="b">
        <f t="shared" si="5"/>
        <v>0</v>
      </c>
      <c r="Z113" s="58" t="b">
        <f t="shared" si="6"/>
        <v>0</v>
      </c>
      <c r="AA113" s="58" t="b">
        <f t="shared" si="7"/>
        <v>0</v>
      </c>
    </row>
    <row r="114" spans="2:27" ht="15" customHeight="1" x14ac:dyDescent="0.2">
      <c r="B114" s="92"/>
      <c r="C114" s="92"/>
      <c r="D114" s="92"/>
      <c r="E114" s="92"/>
      <c r="F114" s="92"/>
      <c r="G114" s="92"/>
      <c r="H114" s="126"/>
      <c r="I114" s="126"/>
      <c r="J114" s="92"/>
      <c r="K114" s="92"/>
      <c r="L114" s="124"/>
      <c r="M114" s="92"/>
      <c r="N114" s="92"/>
      <c r="O114" s="92"/>
      <c r="P114" s="92"/>
      <c r="Q114" s="93"/>
      <c r="R114" s="92"/>
      <c r="S114" s="94"/>
      <c r="V114" s="57"/>
      <c r="W114" s="57"/>
      <c r="X114" s="58" t="b">
        <f t="shared" si="4"/>
        <v>0</v>
      </c>
      <c r="Y114" s="58" t="b">
        <f t="shared" si="5"/>
        <v>0</v>
      </c>
      <c r="Z114" s="58" t="b">
        <f t="shared" si="6"/>
        <v>0</v>
      </c>
      <c r="AA114" s="58" t="b">
        <f t="shared" si="7"/>
        <v>0</v>
      </c>
    </row>
    <row r="115" spans="2:27" ht="15" customHeight="1" x14ac:dyDescent="0.2">
      <c r="B115" s="92"/>
      <c r="C115" s="92"/>
      <c r="D115" s="92"/>
      <c r="E115" s="92"/>
      <c r="F115" s="92"/>
      <c r="G115" s="92"/>
      <c r="H115" s="126"/>
      <c r="I115" s="126"/>
      <c r="J115" s="92"/>
      <c r="K115" s="92"/>
      <c r="L115" s="124"/>
      <c r="M115" s="92"/>
      <c r="N115" s="92"/>
      <c r="O115" s="92"/>
      <c r="P115" s="92"/>
      <c r="Q115" s="93"/>
      <c r="R115" s="92"/>
      <c r="S115" s="94"/>
      <c r="V115" s="57"/>
      <c r="W115" s="57"/>
      <c r="X115" s="58" t="b">
        <f t="shared" si="4"/>
        <v>0</v>
      </c>
      <c r="Y115" s="58" t="b">
        <f t="shared" si="5"/>
        <v>0</v>
      </c>
      <c r="Z115" s="58" t="b">
        <f t="shared" si="6"/>
        <v>0</v>
      </c>
      <c r="AA115" s="58" t="b">
        <f t="shared" si="7"/>
        <v>0</v>
      </c>
    </row>
    <row r="116" spans="2:27" ht="15" customHeight="1" x14ac:dyDescent="0.2">
      <c r="B116" s="92"/>
      <c r="C116" s="92"/>
      <c r="D116" s="92"/>
      <c r="E116" s="92"/>
      <c r="F116" s="92"/>
      <c r="G116" s="92"/>
      <c r="H116" s="126"/>
      <c r="I116" s="126"/>
      <c r="J116" s="92"/>
      <c r="K116" s="92"/>
      <c r="L116" s="124"/>
      <c r="M116" s="92"/>
      <c r="N116" s="92"/>
      <c r="O116" s="92"/>
      <c r="P116" s="92"/>
      <c r="Q116" s="93"/>
      <c r="R116" s="92"/>
      <c r="S116" s="94"/>
      <c r="V116" s="57"/>
      <c r="W116" s="57"/>
      <c r="X116" s="58" t="b">
        <f t="shared" si="4"/>
        <v>0</v>
      </c>
      <c r="Y116" s="58" t="b">
        <f t="shared" si="5"/>
        <v>0</v>
      </c>
      <c r="Z116" s="58" t="b">
        <f t="shared" si="6"/>
        <v>0</v>
      </c>
      <c r="AA116" s="58" t="b">
        <f t="shared" si="7"/>
        <v>0</v>
      </c>
    </row>
    <row r="117" spans="2:27" ht="15" customHeight="1" x14ac:dyDescent="0.2">
      <c r="B117" s="92"/>
      <c r="C117" s="92"/>
      <c r="D117" s="92"/>
      <c r="E117" s="92"/>
      <c r="F117" s="92"/>
      <c r="G117" s="92"/>
      <c r="H117" s="126"/>
      <c r="I117" s="126"/>
      <c r="J117" s="92"/>
      <c r="K117" s="92"/>
      <c r="L117" s="124"/>
      <c r="M117" s="92"/>
      <c r="N117" s="92"/>
      <c r="O117" s="92"/>
      <c r="P117" s="92"/>
      <c r="Q117" s="93"/>
      <c r="R117" s="92"/>
      <c r="S117" s="94"/>
      <c r="V117" s="57"/>
      <c r="W117" s="57"/>
      <c r="X117" s="58" t="b">
        <f t="shared" si="4"/>
        <v>0</v>
      </c>
      <c r="Y117" s="58" t="b">
        <f t="shared" si="5"/>
        <v>0</v>
      </c>
      <c r="Z117" s="58" t="b">
        <f t="shared" si="6"/>
        <v>0</v>
      </c>
      <c r="AA117" s="58" t="b">
        <f t="shared" si="7"/>
        <v>0</v>
      </c>
    </row>
    <row r="118" spans="2:27" ht="15" customHeight="1" x14ac:dyDescent="0.2">
      <c r="B118" s="92"/>
      <c r="C118" s="92"/>
      <c r="D118" s="92"/>
      <c r="E118" s="92"/>
      <c r="F118" s="92"/>
      <c r="G118" s="92"/>
      <c r="H118" s="126"/>
      <c r="I118" s="126"/>
      <c r="J118" s="92"/>
      <c r="K118" s="92"/>
      <c r="L118" s="124"/>
      <c r="M118" s="92"/>
      <c r="N118" s="92"/>
      <c r="O118" s="92"/>
      <c r="P118" s="92"/>
      <c r="Q118" s="93"/>
      <c r="R118" s="92"/>
      <c r="S118" s="94"/>
      <c r="V118" s="57"/>
      <c r="W118" s="57"/>
      <c r="X118" s="58" t="b">
        <f t="shared" si="4"/>
        <v>0</v>
      </c>
      <c r="Y118" s="58" t="b">
        <f t="shared" si="5"/>
        <v>0</v>
      </c>
      <c r="Z118" s="58" t="b">
        <f t="shared" si="6"/>
        <v>0</v>
      </c>
      <c r="AA118" s="58" t="b">
        <f t="shared" si="7"/>
        <v>0</v>
      </c>
    </row>
    <row r="119" spans="2:27" ht="15" customHeight="1" x14ac:dyDescent="0.2">
      <c r="B119" s="92"/>
      <c r="C119" s="92"/>
      <c r="D119" s="92"/>
      <c r="E119" s="92"/>
      <c r="F119" s="92"/>
      <c r="G119" s="92"/>
      <c r="H119" s="126"/>
      <c r="I119" s="126"/>
      <c r="J119" s="92"/>
      <c r="K119" s="92"/>
      <c r="L119" s="124"/>
      <c r="M119" s="92"/>
      <c r="N119" s="92"/>
      <c r="O119" s="92"/>
      <c r="P119" s="92"/>
      <c r="Q119" s="93"/>
      <c r="R119" s="92"/>
      <c r="S119" s="94"/>
      <c r="V119" s="57"/>
      <c r="W119" s="57"/>
      <c r="X119" s="58" t="b">
        <f t="shared" si="4"/>
        <v>0</v>
      </c>
      <c r="Y119" s="58" t="b">
        <f t="shared" si="5"/>
        <v>0</v>
      </c>
      <c r="Z119" s="58" t="b">
        <f t="shared" si="6"/>
        <v>0</v>
      </c>
      <c r="AA119" s="58" t="b">
        <f t="shared" si="7"/>
        <v>0</v>
      </c>
    </row>
    <row r="120" spans="2:27" ht="15" customHeight="1" x14ac:dyDescent="0.2">
      <c r="B120" s="92"/>
      <c r="C120" s="92"/>
      <c r="D120" s="92"/>
      <c r="E120" s="92"/>
      <c r="F120" s="92"/>
      <c r="G120" s="92"/>
      <c r="H120" s="126"/>
      <c r="I120" s="126"/>
      <c r="J120" s="92"/>
      <c r="K120" s="92"/>
      <c r="L120" s="124"/>
      <c r="M120" s="92"/>
      <c r="N120" s="92"/>
      <c r="O120" s="92"/>
      <c r="P120" s="92"/>
      <c r="Q120" s="93"/>
      <c r="R120" s="92"/>
      <c r="S120" s="94"/>
      <c r="V120" s="57"/>
      <c r="W120" s="57"/>
      <c r="X120" s="58" t="b">
        <f t="shared" si="4"/>
        <v>0</v>
      </c>
      <c r="Y120" s="58" t="b">
        <f t="shared" si="5"/>
        <v>0</v>
      </c>
      <c r="Z120" s="58" t="b">
        <f t="shared" si="6"/>
        <v>0</v>
      </c>
      <c r="AA120" s="58" t="b">
        <f t="shared" si="7"/>
        <v>0</v>
      </c>
    </row>
    <row r="121" spans="2:27" ht="15" customHeight="1" x14ac:dyDescent="0.2">
      <c r="B121" s="92"/>
      <c r="C121" s="92"/>
      <c r="D121" s="92"/>
      <c r="E121" s="92"/>
      <c r="F121" s="92"/>
      <c r="G121" s="92"/>
      <c r="H121" s="126"/>
      <c r="I121" s="126"/>
      <c r="J121" s="92"/>
      <c r="K121" s="92"/>
      <c r="L121" s="124"/>
      <c r="M121" s="92"/>
      <c r="N121" s="92"/>
      <c r="O121" s="92"/>
      <c r="P121" s="92"/>
      <c r="Q121" s="93"/>
      <c r="R121" s="92"/>
      <c r="S121" s="94"/>
      <c r="V121" s="57"/>
      <c r="W121" s="57"/>
      <c r="X121" s="58" t="b">
        <f t="shared" si="4"/>
        <v>0</v>
      </c>
      <c r="Y121" s="58" t="b">
        <f t="shared" si="5"/>
        <v>0</v>
      </c>
      <c r="Z121" s="58" t="b">
        <f t="shared" si="6"/>
        <v>0</v>
      </c>
      <c r="AA121" s="58" t="b">
        <f t="shared" si="7"/>
        <v>0</v>
      </c>
    </row>
    <row r="122" spans="2:27" ht="15" customHeight="1" x14ac:dyDescent="0.2">
      <c r="B122" s="92"/>
      <c r="C122" s="92"/>
      <c r="D122" s="92"/>
      <c r="E122" s="92"/>
      <c r="F122" s="92"/>
      <c r="G122" s="92"/>
      <c r="H122" s="126"/>
      <c r="I122" s="126"/>
      <c r="J122" s="92"/>
      <c r="K122" s="92"/>
      <c r="L122" s="124"/>
      <c r="M122" s="92"/>
      <c r="N122" s="92"/>
      <c r="O122" s="92"/>
      <c r="P122" s="92"/>
      <c r="Q122" s="93"/>
      <c r="R122" s="92"/>
      <c r="S122" s="94"/>
      <c r="V122" s="57"/>
      <c r="W122" s="57"/>
      <c r="X122" s="58" t="b">
        <f t="shared" si="4"/>
        <v>0</v>
      </c>
      <c r="Y122" s="58" t="b">
        <f t="shared" si="5"/>
        <v>0</v>
      </c>
      <c r="Z122" s="58" t="b">
        <f t="shared" si="6"/>
        <v>0</v>
      </c>
      <c r="AA122" s="58" t="b">
        <f t="shared" si="7"/>
        <v>0</v>
      </c>
    </row>
    <row r="123" spans="2:27" ht="15" customHeight="1" x14ac:dyDescent="0.2">
      <c r="B123" s="92"/>
      <c r="C123" s="92"/>
      <c r="D123" s="92"/>
      <c r="E123" s="92"/>
      <c r="F123" s="92"/>
      <c r="G123" s="92"/>
      <c r="H123" s="126"/>
      <c r="I123" s="126"/>
      <c r="J123" s="92"/>
      <c r="K123" s="92"/>
      <c r="L123" s="124"/>
      <c r="M123" s="92"/>
      <c r="N123" s="92"/>
      <c r="O123" s="92"/>
      <c r="P123" s="92"/>
      <c r="Q123" s="93"/>
      <c r="R123" s="92"/>
      <c r="S123" s="94"/>
      <c r="V123" s="57"/>
      <c r="W123" s="57"/>
      <c r="X123" s="58" t="b">
        <f t="shared" si="4"/>
        <v>0</v>
      </c>
      <c r="Y123" s="58" t="b">
        <f t="shared" si="5"/>
        <v>0</v>
      </c>
      <c r="Z123" s="58" t="b">
        <f t="shared" si="6"/>
        <v>0</v>
      </c>
      <c r="AA123" s="58" t="b">
        <f t="shared" si="7"/>
        <v>0</v>
      </c>
    </row>
    <row r="124" spans="2:27" ht="15" customHeight="1" x14ac:dyDescent="0.2">
      <c r="B124" s="92"/>
      <c r="C124" s="92"/>
      <c r="D124" s="92"/>
      <c r="E124" s="92"/>
      <c r="F124" s="92"/>
      <c r="G124" s="92"/>
      <c r="H124" s="126"/>
      <c r="I124" s="126"/>
      <c r="J124" s="92"/>
      <c r="K124" s="92"/>
      <c r="L124" s="124"/>
      <c r="M124" s="92"/>
      <c r="N124" s="92"/>
      <c r="O124" s="92"/>
      <c r="P124" s="92"/>
      <c r="Q124" s="93"/>
      <c r="R124" s="92"/>
      <c r="S124" s="94"/>
      <c r="V124" s="57"/>
      <c r="W124" s="57"/>
      <c r="X124" s="58" t="b">
        <f t="shared" si="4"/>
        <v>0</v>
      </c>
      <c r="Y124" s="58" t="b">
        <f t="shared" si="5"/>
        <v>0</v>
      </c>
      <c r="Z124" s="58" t="b">
        <f t="shared" si="6"/>
        <v>0</v>
      </c>
      <c r="AA124" s="58" t="b">
        <f t="shared" si="7"/>
        <v>0</v>
      </c>
    </row>
    <row r="125" spans="2:27" ht="15" customHeight="1" x14ac:dyDescent="0.2">
      <c r="B125" s="92"/>
      <c r="C125" s="92"/>
      <c r="D125" s="92"/>
      <c r="E125" s="92"/>
      <c r="F125" s="92"/>
      <c r="G125" s="92"/>
      <c r="H125" s="126"/>
      <c r="I125" s="126"/>
      <c r="J125" s="92"/>
      <c r="K125" s="92"/>
      <c r="L125" s="124"/>
      <c r="M125" s="92"/>
      <c r="N125" s="92"/>
      <c r="O125" s="92"/>
      <c r="P125" s="92"/>
      <c r="Q125" s="93"/>
      <c r="R125" s="92"/>
      <c r="S125" s="94"/>
      <c r="V125" s="57"/>
      <c r="W125" s="57"/>
      <c r="X125" s="58" t="b">
        <f t="shared" si="4"/>
        <v>0</v>
      </c>
      <c r="Y125" s="58" t="b">
        <f t="shared" si="5"/>
        <v>0</v>
      </c>
      <c r="Z125" s="58" t="b">
        <f t="shared" si="6"/>
        <v>0</v>
      </c>
      <c r="AA125" s="58" t="b">
        <f t="shared" si="7"/>
        <v>0</v>
      </c>
    </row>
    <row r="126" spans="2:27" ht="15" customHeight="1" x14ac:dyDescent="0.2">
      <c r="B126" s="92"/>
      <c r="C126" s="92"/>
      <c r="D126" s="92"/>
      <c r="E126" s="92"/>
      <c r="F126" s="92"/>
      <c r="G126" s="92"/>
      <c r="H126" s="126"/>
      <c r="I126" s="126"/>
      <c r="J126" s="92"/>
      <c r="K126" s="92"/>
      <c r="L126" s="124"/>
      <c r="M126" s="92"/>
      <c r="N126" s="92"/>
      <c r="O126" s="92"/>
      <c r="P126" s="92"/>
      <c r="Q126" s="93"/>
      <c r="R126" s="92"/>
      <c r="S126" s="94"/>
      <c r="V126" s="57"/>
      <c r="W126" s="57"/>
      <c r="X126" s="58" t="b">
        <f t="shared" si="4"/>
        <v>0</v>
      </c>
      <c r="Y126" s="58" t="b">
        <f t="shared" si="5"/>
        <v>0</v>
      </c>
      <c r="Z126" s="58" t="b">
        <f t="shared" si="6"/>
        <v>0</v>
      </c>
      <c r="AA126" s="58" t="b">
        <f t="shared" si="7"/>
        <v>0</v>
      </c>
    </row>
    <row r="127" spans="2:27" ht="15" customHeight="1" x14ac:dyDescent="0.2">
      <c r="B127" s="92"/>
      <c r="C127" s="92"/>
      <c r="D127" s="92"/>
      <c r="E127" s="92"/>
      <c r="F127" s="92"/>
      <c r="G127" s="92"/>
      <c r="H127" s="126"/>
      <c r="I127" s="126"/>
      <c r="J127" s="92"/>
      <c r="K127" s="92"/>
      <c r="L127" s="124"/>
      <c r="M127" s="92"/>
      <c r="N127" s="92"/>
      <c r="O127" s="92"/>
      <c r="P127" s="92"/>
      <c r="Q127" s="93"/>
      <c r="R127" s="92"/>
      <c r="S127" s="94"/>
      <c r="V127" s="57"/>
      <c r="W127" s="57"/>
      <c r="X127" s="58" t="b">
        <f t="shared" si="4"/>
        <v>0</v>
      </c>
      <c r="Y127" s="58" t="b">
        <f t="shared" si="5"/>
        <v>0</v>
      </c>
      <c r="Z127" s="58" t="b">
        <f t="shared" si="6"/>
        <v>0</v>
      </c>
      <c r="AA127" s="58" t="b">
        <f t="shared" si="7"/>
        <v>0</v>
      </c>
    </row>
    <row r="128" spans="2:27" ht="15" customHeight="1" x14ac:dyDescent="0.2">
      <c r="B128" s="92"/>
      <c r="C128" s="92"/>
      <c r="D128" s="92"/>
      <c r="E128" s="92"/>
      <c r="F128" s="92"/>
      <c r="G128" s="92"/>
      <c r="H128" s="126"/>
      <c r="I128" s="126"/>
      <c r="J128" s="92"/>
      <c r="K128" s="92"/>
      <c r="L128" s="124"/>
      <c r="M128" s="92"/>
      <c r="N128" s="92"/>
      <c r="O128" s="92"/>
      <c r="P128" s="92"/>
      <c r="Q128" s="93"/>
      <c r="R128" s="92"/>
      <c r="S128" s="94"/>
      <c r="V128" s="57"/>
      <c r="W128" s="57"/>
      <c r="X128" s="58" t="b">
        <f t="shared" si="4"/>
        <v>0</v>
      </c>
      <c r="Y128" s="58" t="b">
        <f t="shared" si="5"/>
        <v>0</v>
      </c>
      <c r="Z128" s="58" t="b">
        <f t="shared" si="6"/>
        <v>0</v>
      </c>
      <c r="AA128" s="58" t="b">
        <f t="shared" si="7"/>
        <v>0</v>
      </c>
    </row>
    <row r="129" spans="2:27" ht="15" customHeight="1" x14ac:dyDescent="0.2">
      <c r="B129" s="92"/>
      <c r="C129" s="92"/>
      <c r="D129" s="92"/>
      <c r="E129" s="92"/>
      <c r="F129" s="92"/>
      <c r="G129" s="92"/>
      <c r="H129" s="126"/>
      <c r="I129" s="126"/>
      <c r="J129" s="92"/>
      <c r="K129" s="92"/>
      <c r="L129" s="124"/>
      <c r="M129" s="92"/>
      <c r="N129" s="92"/>
      <c r="O129" s="92"/>
      <c r="P129" s="92"/>
      <c r="Q129" s="93"/>
      <c r="R129" s="92"/>
      <c r="S129" s="94"/>
      <c r="V129" s="57"/>
      <c r="W129" s="57"/>
      <c r="X129" s="58" t="b">
        <f t="shared" si="4"/>
        <v>0</v>
      </c>
      <c r="Y129" s="58" t="b">
        <f t="shared" si="5"/>
        <v>0</v>
      </c>
      <c r="Z129" s="58" t="b">
        <f t="shared" si="6"/>
        <v>0</v>
      </c>
      <c r="AA129" s="58" t="b">
        <f t="shared" si="7"/>
        <v>0</v>
      </c>
    </row>
    <row r="130" spans="2:27" ht="15" customHeight="1" x14ac:dyDescent="0.2">
      <c r="B130" s="92"/>
      <c r="C130" s="92"/>
      <c r="D130" s="92"/>
      <c r="E130" s="92"/>
      <c r="F130" s="92"/>
      <c r="G130" s="92"/>
      <c r="H130" s="126"/>
      <c r="I130" s="126"/>
      <c r="J130" s="92"/>
      <c r="K130" s="92"/>
      <c r="L130" s="124"/>
      <c r="M130" s="92"/>
      <c r="N130" s="92"/>
      <c r="O130" s="92"/>
      <c r="P130" s="92"/>
      <c r="Q130" s="93"/>
      <c r="R130" s="92"/>
      <c r="S130" s="94"/>
      <c r="V130" s="57"/>
      <c r="W130" s="57"/>
      <c r="X130" s="58" t="b">
        <f t="shared" si="4"/>
        <v>0</v>
      </c>
      <c r="Y130" s="58" t="b">
        <f t="shared" si="5"/>
        <v>0</v>
      </c>
      <c r="Z130" s="58" t="b">
        <f t="shared" si="6"/>
        <v>0</v>
      </c>
      <c r="AA130" s="58" t="b">
        <f t="shared" si="7"/>
        <v>0</v>
      </c>
    </row>
    <row r="131" spans="2:27" ht="15" customHeight="1" x14ac:dyDescent="0.2">
      <c r="B131" s="92"/>
      <c r="C131" s="92"/>
      <c r="D131" s="92"/>
      <c r="E131" s="92"/>
      <c r="F131" s="92"/>
      <c r="G131" s="92"/>
      <c r="H131" s="126"/>
      <c r="I131" s="126"/>
      <c r="J131" s="92"/>
      <c r="K131" s="92"/>
      <c r="L131" s="124"/>
      <c r="M131" s="92"/>
      <c r="N131" s="92"/>
      <c r="O131" s="92"/>
      <c r="P131" s="92"/>
      <c r="Q131" s="93"/>
      <c r="R131" s="92"/>
      <c r="S131" s="94"/>
      <c r="V131" s="57"/>
      <c r="W131" s="57"/>
      <c r="X131" s="58" t="b">
        <f t="shared" si="4"/>
        <v>0</v>
      </c>
      <c r="Y131" s="58" t="b">
        <f t="shared" si="5"/>
        <v>0</v>
      </c>
      <c r="Z131" s="58" t="b">
        <f t="shared" si="6"/>
        <v>0</v>
      </c>
      <c r="AA131" s="58" t="b">
        <f t="shared" si="7"/>
        <v>0</v>
      </c>
    </row>
    <row r="132" spans="2:27" ht="15" customHeight="1" x14ac:dyDescent="0.2">
      <c r="B132" s="92"/>
      <c r="C132" s="92"/>
      <c r="D132" s="92"/>
      <c r="E132" s="92"/>
      <c r="F132" s="92"/>
      <c r="G132" s="92"/>
      <c r="H132" s="126"/>
      <c r="I132" s="126"/>
      <c r="J132" s="92"/>
      <c r="K132" s="92"/>
      <c r="L132" s="124"/>
      <c r="M132" s="92"/>
      <c r="N132" s="92"/>
      <c r="O132" s="92"/>
      <c r="P132" s="92"/>
      <c r="Q132" s="93"/>
      <c r="R132" s="92"/>
      <c r="S132" s="94"/>
      <c r="V132" s="57"/>
      <c r="W132" s="57"/>
      <c r="X132" s="58" t="b">
        <f t="shared" si="4"/>
        <v>0</v>
      </c>
      <c r="Y132" s="58" t="b">
        <f t="shared" si="5"/>
        <v>0</v>
      </c>
      <c r="Z132" s="58" t="b">
        <f t="shared" si="6"/>
        <v>0</v>
      </c>
      <c r="AA132" s="58" t="b">
        <f t="shared" si="7"/>
        <v>0</v>
      </c>
    </row>
    <row r="133" spans="2:27" ht="15" customHeight="1" x14ac:dyDescent="0.2">
      <c r="B133" s="92"/>
      <c r="C133" s="92"/>
      <c r="D133" s="92"/>
      <c r="E133" s="92"/>
      <c r="F133" s="92"/>
      <c r="G133" s="92"/>
      <c r="H133" s="126"/>
      <c r="I133" s="126"/>
      <c r="J133" s="92"/>
      <c r="K133" s="92"/>
      <c r="L133" s="124"/>
      <c r="M133" s="92"/>
      <c r="N133" s="92"/>
      <c r="O133" s="92"/>
      <c r="P133" s="92"/>
      <c r="Q133" s="93"/>
      <c r="R133" s="92"/>
      <c r="S133" s="94"/>
      <c r="V133" s="57"/>
      <c r="W133" s="57"/>
      <c r="X133" s="58" t="b">
        <f t="shared" si="4"/>
        <v>0</v>
      </c>
      <c r="Y133" s="58" t="b">
        <f t="shared" si="5"/>
        <v>0</v>
      </c>
      <c r="Z133" s="58" t="b">
        <f t="shared" si="6"/>
        <v>0</v>
      </c>
      <c r="AA133" s="58" t="b">
        <f t="shared" si="7"/>
        <v>0</v>
      </c>
    </row>
    <row r="134" spans="2:27" ht="15" customHeight="1" x14ac:dyDescent="0.2">
      <c r="B134" s="92"/>
      <c r="C134" s="92"/>
      <c r="D134" s="92"/>
      <c r="E134" s="92"/>
      <c r="F134" s="92"/>
      <c r="G134" s="92"/>
      <c r="H134" s="126"/>
      <c r="I134" s="126"/>
      <c r="J134" s="92"/>
      <c r="K134" s="92"/>
      <c r="L134" s="124"/>
      <c r="M134" s="92"/>
      <c r="N134" s="92"/>
      <c r="O134" s="92"/>
      <c r="P134" s="92"/>
      <c r="Q134" s="93"/>
      <c r="R134" s="92"/>
      <c r="S134" s="94"/>
      <c r="V134" s="57"/>
      <c r="W134" s="57"/>
      <c r="X134" s="58" t="b">
        <f t="shared" si="4"/>
        <v>0</v>
      </c>
      <c r="Y134" s="58" t="b">
        <f t="shared" si="5"/>
        <v>0</v>
      </c>
      <c r="Z134" s="58" t="b">
        <f t="shared" si="6"/>
        <v>0</v>
      </c>
      <c r="AA134" s="58" t="b">
        <f t="shared" si="7"/>
        <v>0</v>
      </c>
    </row>
    <row r="135" spans="2:27" ht="15" customHeight="1" x14ac:dyDescent="0.2">
      <c r="B135" s="92"/>
      <c r="C135" s="92"/>
      <c r="D135" s="92"/>
      <c r="E135" s="92"/>
      <c r="F135" s="92"/>
      <c r="G135" s="92"/>
      <c r="H135" s="126"/>
      <c r="I135" s="126"/>
      <c r="J135" s="92"/>
      <c r="K135" s="92"/>
      <c r="L135" s="124"/>
      <c r="M135" s="92"/>
      <c r="N135" s="92"/>
      <c r="O135" s="92"/>
      <c r="P135" s="92"/>
      <c r="Q135" s="93"/>
      <c r="R135" s="92"/>
      <c r="S135" s="94"/>
      <c r="V135" s="57"/>
      <c r="W135" s="57"/>
      <c r="X135" s="58" t="b">
        <f t="shared" si="4"/>
        <v>0</v>
      </c>
      <c r="Y135" s="58" t="b">
        <f t="shared" si="5"/>
        <v>0</v>
      </c>
      <c r="Z135" s="58" t="b">
        <f t="shared" si="6"/>
        <v>0</v>
      </c>
      <c r="AA135" s="58" t="b">
        <f t="shared" si="7"/>
        <v>0</v>
      </c>
    </row>
    <row r="136" spans="2:27" ht="15" customHeight="1" x14ac:dyDescent="0.2">
      <c r="B136" s="92"/>
      <c r="C136" s="92"/>
      <c r="D136" s="92"/>
      <c r="E136" s="92"/>
      <c r="F136" s="92"/>
      <c r="G136" s="92"/>
      <c r="H136" s="126"/>
      <c r="I136" s="126"/>
      <c r="J136" s="92"/>
      <c r="K136" s="92"/>
      <c r="L136" s="124"/>
      <c r="M136" s="92"/>
      <c r="N136" s="92"/>
      <c r="O136" s="92"/>
      <c r="P136" s="92"/>
      <c r="Q136" s="93"/>
      <c r="R136" s="92"/>
      <c r="S136" s="94"/>
      <c r="V136" s="57"/>
      <c r="W136" s="57"/>
      <c r="X136" s="58" t="b">
        <f t="shared" si="4"/>
        <v>0</v>
      </c>
      <c r="Y136" s="58" t="b">
        <f t="shared" si="5"/>
        <v>0</v>
      </c>
      <c r="Z136" s="58" t="b">
        <f t="shared" si="6"/>
        <v>0</v>
      </c>
      <c r="AA136" s="58" t="b">
        <f t="shared" si="7"/>
        <v>0</v>
      </c>
    </row>
    <row r="137" spans="2:27" ht="15" customHeight="1" x14ac:dyDescent="0.2">
      <c r="B137" s="92"/>
      <c r="C137" s="92"/>
      <c r="D137" s="92"/>
      <c r="E137" s="92"/>
      <c r="F137" s="92"/>
      <c r="G137" s="92"/>
      <c r="H137" s="126"/>
      <c r="I137" s="126"/>
      <c r="J137" s="92"/>
      <c r="K137" s="92"/>
      <c r="L137" s="124"/>
      <c r="M137" s="92"/>
      <c r="N137" s="92"/>
      <c r="O137" s="92"/>
      <c r="P137" s="92"/>
      <c r="Q137" s="93"/>
      <c r="R137" s="92"/>
      <c r="S137" s="94"/>
      <c r="V137" s="57"/>
      <c r="W137" s="57"/>
      <c r="X137" s="58" t="b">
        <f t="shared" si="4"/>
        <v>0</v>
      </c>
      <c r="Y137" s="58" t="b">
        <f t="shared" si="5"/>
        <v>0</v>
      </c>
      <c r="Z137" s="58" t="b">
        <f t="shared" si="6"/>
        <v>0</v>
      </c>
      <c r="AA137" s="58" t="b">
        <f t="shared" si="7"/>
        <v>0</v>
      </c>
    </row>
    <row r="138" spans="2:27" ht="15" customHeight="1" x14ac:dyDescent="0.2">
      <c r="B138" s="92"/>
      <c r="C138" s="92"/>
      <c r="D138" s="92"/>
      <c r="E138" s="92"/>
      <c r="F138" s="92"/>
      <c r="G138" s="92"/>
      <c r="H138" s="126"/>
      <c r="I138" s="126"/>
      <c r="J138" s="92"/>
      <c r="K138" s="92"/>
      <c r="L138" s="124"/>
      <c r="M138" s="92"/>
      <c r="N138" s="92"/>
      <c r="O138" s="92"/>
      <c r="P138" s="92"/>
      <c r="Q138" s="93"/>
      <c r="R138" s="92"/>
      <c r="S138" s="94"/>
      <c r="V138" s="57"/>
      <c r="W138" s="57"/>
      <c r="X138" s="58" t="b">
        <f t="shared" si="4"/>
        <v>0</v>
      </c>
      <c r="Y138" s="58" t="b">
        <f t="shared" si="5"/>
        <v>0</v>
      </c>
      <c r="Z138" s="58" t="b">
        <f t="shared" si="6"/>
        <v>0</v>
      </c>
      <c r="AA138" s="58" t="b">
        <f t="shared" si="7"/>
        <v>0</v>
      </c>
    </row>
    <row r="139" spans="2:27" ht="15" customHeight="1" x14ac:dyDescent="0.2">
      <c r="B139" s="92"/>
      <c r="C139" s="92"/>
      <c r="D139" s="92"/>
      <c r="E139" s="92"/>
      <c r="F139" s="92"/>
      <c r="G139" s="92"/>
      <c r="H139" s="126"/>
      <c r="I139" s="126"/>
      <c r="J139" s="92"/>
      <c r="K139" s="92"/>
      <c r="L139" s="124"/>
      <c r="M139" s="92"/>
      <c r="N139" s="92"/>
      <c r="O139" s="92"/>
      <c r="P139" s="92"/>
      <c r="Q139" s="93"/>
      <c r="R139" s="92"/>
      <c r="S139" s="94"/>
      <c r="V139" s="57"/>
      <c r="W139" s="57"/>
      <c r="X139" s="58" t="b">
        <f t="shared" si="4"/>
        <v>0</v>
      </c>
      <c r="Y139" s="58" t="b">
        <f t="shared" si="5"/>
        <v>0</v>
      </c>
      <c r="Z139" s="58" t="b">
        <f t="shared" si="6"/>
        <v>0</v>
      </c>
      <c r="AA139" s="58" t="b">
        <f t="shared" si="7"/>
        <v>0</v>
      </c>
    </row>
    <row r="140" spans="2:27" ht="15" customHeight="1" x14ac:dyDescent="0.2">
      <c r="B140" s="92"/>
      <c r="C140" s="92"/>
      <c r="D140" s="92"/>
      <c r="E140" s="92"/>
      <c r="F140" s="92"/>
      <c r="G140" s="92"/>
      <c r="H140" s="126"/>
      <c r="I140" s="126"/>
      <c r="J140" s="92"/>
      <c r="K140" s="92"/>
      <c r="L140" s="124"/>
      <c r="M140" s="92"/>
      <c r="N140" s="92"/>
      <c r="O140" s="92"/>
      <c r="P140" s="92"/>
      <c r="Q140" s="93"/>
      <c r="R140" s="92"/>
      <c r="S140" s="94"/>
      <c r="V140" s="57"/>
      <c r="W140" s="57"/>
      <c r="X140" s="58" t="b">
        <f t="shared" si="4"/>
        <v>0</v>
      </c>
      <c r="Y140" s="58" t="b">
        <f t="shared" si="5"/>
        <v>0</v>
      </c>
      <c r="Z140" s="58" t="b">
        <f t="shared" si="6"/>
        <v>0</v>
      </c>
      <c r="AA140" s="58" t="b">
        <f t="shared" si="7"/>
        <v>0</v>
      </c>
    </row>
    <row r="141" spans="2:27" ht="15" customHeight="1" x14ac:dyDescent="0.2">
      <c r="B141" s="92"/>
      <c r="C141" s="92"/>
      <c r="D141" s="92"/>
      <c r="E141" s="92"/>
      <c r="F141" s="92"/>
      <c r="G141" s="92"/>
      <c r="H141" s="126"/>
      <c r="I141" s="126"/>
      <c r="J141" s="92"/>
      <c r="K141" s="92"/>
      <c r="L141" s="124"/>
      <c r="M141" s="92"/>
      <c r="N141" s="92"/>
      <c r="O141" s="92"/>
      <c r="P141" s="92"/>
      <c r="Q141" s="93"/>
      <c r="R141" s="92"/>
      <c r="S141" s="94"/>
      <c r="V141" s="57"/>
      <c r="W141" s="57"/>
      <c r="X141" s="58" t="b">
        <f t="shared" si="4"/>
        <v>0</v>
      </c>
      <c r="Y141" s="58" t="b">
        <f t="shared" si="5"/>
        <v>0</v>
      </c>
      <c r="Z141" s="58" t="b">
        <f t="shared" si="6"/>
        <v>0</v>
      </c>
      <c r="AA141" s="58" t="b">
        <f t="shared" si="7"/>
        <v>0</v>
      </c>
    </row>
    <row r="142" spans="2:27" ht="15" customHeight="1" x14ac:dyDescent="0.2">
      <c r="B142" s="92"/>
      <c r="C142" s="92"/>
      <c r="D142" s="92"/>
      <c r="E142" s="92"/>
      <c r="F142" s="92"/>
      <c r="G142" s="92"/>
      <c r="H142" s="126"/>
      <c r="I142" s="126"/>
      <c r="J142" s="92"/>
      <c r="K142" s="92"/>
      <c r="L142" s="124"/>
      <c r="M142" s="92"/>
      <c r="N142" s="92"/>
      <c r="O142" s="92"/>
      <c r="P142" s="92"/>
      <c r="Q142" s="93"/>
      <c r="R142" s="92"/>
      <c r="S142" s="94"/>
      <c r="V142" s="57"/>
      <c r="W142" s="57"/>
      <c r="X142" s="58" t="b">
        <f t="shared" si="4"/>
        <v>0</v>
      </c>
      <c r="Y142" s="58" t="b">
        <f t="shared" si="5"/>
        <v>0</v>
      </c>
      <c r="Z142" s="58" t="b">
        <f t="shared" si="6"/>
        <v>0</v>
      </c>
      <c r="AA142" s="58" t="b">
        <f t="shared" si="7"/>
        <v>0</v>
      </c>
    </row>
    <row r="143" spans="2:27" ht="15" customHeight="1" x14ac:dyDescent="0.2">
      <c r="B143" s="92"/>
      <c r="C143" s="92"/>
      <c r="D143" s="92"/>
      <c r="E143" s="92"/>
      <c r="F143" s="92"/>
      <c r="G143" s="92"/>
      <c r="H143" s="126"/>
      <c r="I143" s="126"/>
      <c r="J143" s="92"/>
      <c r="K143" s="92"/>
      <c r="L143" s="124"/>
      <c r="M143" s="92"/>
      <c r="N143" s="92"/>
      <c r="O143" s="92"/>
      <c r="P143" s="92"/>
      <c r="Q143" s="93"/>
      <c r="R143" s="92"/>
      <c r="S143" s="94"/>
      <c r="V143" s="57"/>
      <c r="W143" s="57"/>
      <c r="X143" s="58" t="b">
        <f t="shared" si="4"/>
        <v>0</v>
      </c>
      <c r="Y143" s="58" t="b">
        <f t="shared" si="5"/>
        <v>0</v>
      </c>
      <c r="Z143" s="58" t="b">
        <f t="shared" si="6"/>
        <v>0</v>
      </c>
      <c r="AA143" s="58" t="b">
        <f t="shared" si="7"/>
        <v>0</v>
      </c>
    </row>
    <row r="144" spans="2:27" ht="15" customHeight="1" x14ac:dyDescent="0.2">
      <c r="B144" s="92"/>
      <c r="C144" s="92"/>
      <c r="D144" s="92"/>
      <c r="E144" s="92"/>
      <c r="F144" s="92"/>
      <c r="G144" s="92"/>
      <c r="H144" s="126"/>
      <c r="I144" s="126"/>
      <c r="J144" s="92"/>
      <c r="K144" s="92"/>
      <c r="L144" s="124"/>
      <c r="M144" s="92"/>
      <c r="N144" s="92"/>
      <c r="O144" s="92"/>
      <c r="P144" s="92"/>
      <c r="Q144" s="93"/>
      <c r="R144" s="92"/>
      <c r="S144" s="94"/>
      <c r="V144" s="57"/>
      <c r="W144" s="57"/>
      <c r="X144" s="58" t="b">
        <f t="shared" si="4"/>
        <v>0</v>
      </c>
      <c r="Y144" s="58" t="b">
        <f t="shared" si="5"/>
        <v>0</v>
      </c>
      <c r="Z144" s="58" t="b">
        <f t="shared" si="6"/>
        <v>0</v>
      </c>
      <c r="AA144" s="58" t="b">
        <f t="shared" si="7"/>
        <v>0</v>
      </c>
    </row>
    <row r="145" spans="2:27" ht="15" customHeight="1" x14ac:dyDescent="0.2">
      <c r="B145" s="92"/>
      <c r="C145" s="92"/>
      <c r="D145" s="92"/>
      <c r="E145" s="92"/>
      <c r="F145" s="92"/>
      <c r="G145" s="92"/>
      <c r="H145" s="126"/>
      <c r="I145" s="126"/>
      <c r="J145" s="92"/>
      <c r="K145" s="92"/>
      <c r="L145" s="124"/>
      <c r="M145" s="92"/>
      <c r="N145" s="92"/>
      <c r="O145" s="92"/>
      <c r="P145" s="92"/>
      <c r="Q145" s="93"/>
      <c r="R145" s="92"/>
      <c r="S145" s="94"/>
      <c r="V145" s="57"/>
      <c r="W145" s="57"/>
      <c r="X145" s="58" t="b">
        <f t="shared" si="4"/>
        <v>0</v>
      </c>
      <c r="Y145" s="58" t="b">
        <f t="shared" si="5"/>
        <v>0</v>
      </c>
      <c r="Z145" s="58" t="b">
        <f t="shared" si="6"/>
        <v>0</v>
      </c>
      <c r="AA145" s="58" t="b">
        <f t="shared" si="7"/>
        <v>0</v>
      </c>
    </row>
    <row r="146" spans="2:27" ht="15" customHeight="1" x14ac:dyDescent="0.2">
      <c r="B146" s="92"/>
      <c r="C146" s="92"/>
      <c r="D146" s="92"/>
      <c r="E146" s="92"/>
      <c r="F146" s="92"/>
      <c r="G146" s="92"/>
      <c r="H146" s="126"/>
      <c r="I146" s="126"/>
      <c r="J146" s="92"/>
      <c r="K146" s="92"/>
      <c r="L146" s="124"/>
      <c r="M146" s="92"/>
      <c r="N146" s="92"/>
      <c r="O146" s="92"/>
      <c r="P146" s="92"/>
      <c r="Q146" s="93"/>
      <c r="R146" s="92"/>
      <c r="S146" s="94"/>
      <c r="V146" s="57"/>
      <c r="W146" s="57"/>
      <c r="X146" s="58" t="b">
        <f t="shared" si="4"/>
        <v>0</v>
      </c>
      <c r="Y146" s="58" t="b">
        <f t="shared" si="5"/>
        <v>0</v>
      </c>
      <c r="Z146" s="58" t="b">
        <f t="shared" si="6"/>
        <v>0</v>
      </c>
      <c r="AA146" s="58" t="b">
        <f t="shared" si="7"/>
        <v>0</v>
      </c>
    </row>
    <row r="147" spans="2:27" ht="15" customHeight="1" x14ac:dyDescent="0.2">
      <c r="B147" s="92"/>
      <c r="C147" s="92"/>
      <c r="D147" s="92"/>
      <c r="E147" s="92"/>
      <c r="F147" s="92"/>
      <c r="G147" s="92"/>
      <c r="H147" s="126"/>
      <c r="I147" s="126"/>
      <c r="J147" s="92"/>
      <c r="K147" s="92"/>
      <c r="L147" s="124"/>
      <c r="M147" s="92"/>
      <c r="N147" s="92"/>
      <c r="O147" s="92"/>
      <c r="P147" s="92"/>
      <c r="Q147" s="93"/>
      <c r="R147" s="92"/>
      <c r="S147" s="94"/>
      <c r="V147" s="57"/>
      <c r="W147" s="57"/>
      <c r="X147" s="58" t="b">
        <f t="shared" ref="X147:X210" si="8">K147&lt;F147</f>
        <v>0</v>
      </c>
      <c r="Y147" s="58" t="b">
        <f t="shared" ref="Y147:Y210" si="9">L147&gt;I147</f>
        <v>0</v>
      </c>
      <c r="Z147" s="58" t="b">
        <f t="shared" ref="Z147:Z210" si="10">I147&gt;H147</f>
        <v>0</v>
      </c>
      <c r="AA147" s="58" t="b">
        <f t="shared" ref="AA147:AA210" si="11">L147&gt;H147</f>
        <v>0</v>
      </c>
    </row>
    <row r="148" spans="2:27" ht="15" customHeight="1" x14ac:dyDescent="0.2">
      <c r="B148" s="92"/>
      <c r="C148" s="92"/>
      <c r="D148" s="92"/>
      <c r="E148" s="92"/>
      <c r="F148" s="92"/>
      <c r="G148" s="92"/>
      <c r="H148" s="126"/>
      <c r="I148" s="126"/>
      <c r="J148" s="92"/>
      <c r="K148" s="92"/>
      <c r="L148" s="124"/>
      <c r="M148" s="92"/>
      <c r="N148" s="92"/>
      <c r="O148" s="92"/>
      <c r="P148" s="92"/>
      <c r="Q148" s="93"/>
      <c r="R148" s="92"/>
      <c r="S148" s="94"/>
      <c r="V148" s="57"/>
      <c r="W148" s="57"/>
      <c r="X148" s="58" t="b">
        <f t="shared" si="8"/>
        <v>0</v>
      </c>
      <c r="Y148" s="58" t="b">
        <f t="shared" si="9"/>
        <v>0</v>
      </c>
      <c r="Z148" s="58" t="b">
        <f t="shared" si="10"/>
        <v>0</v>
      </c>
      <c r="AA148" s="58" t="b">
        <f t="shared" si="11"/>
        <v>0</v>
      </c>
    </row>
    <row r="149" spans="2:27" ht="15" customHeight="1" x14ac:dyDescent="0.2">
      <c r="B149" s="92"/>
      <c r="C149" s="92"/>
      <c r="D149" s="92"/>
      <c r="E149" s="92"/>
      <c r="F149" s="92"/>
      <c r="G149" s="92"/>
      <c r="H149" s="126"/>
      <c r="I149" s="126"/>
      <c r="J149" s="92"/>
      <c r="K149" s="92"/>
      <c r="L149" s="124"/>
      <c r="M149" s="92"/>
      <c r="N149" s="92"/>
      <c r="O149" s="92"/>
      <c r="P149" s="92"/>
      <c r="Q149" s="93"/>
      <c r="R149" s="92"/>
      <c r="S149" s="94"/>
      <c r="V149" s="57"/>
      <c r="W149" s="57"/>
      <c r="X149" s="58" t="b">
        <f t="shared" si="8"/>
        <v>0</v>
      </c>
      <c r="Y149" s="58" t="b">
        <f t="shared" si="9"/>
        <v>0</v>
      </c>
      <c r="Z149" s="58" t="b">
        <f t="shared" si="10"/>
        <v>0</v>
      </c>
      <c r="AA149" s="58" t="b">
        <f t="shared" si="11"/>
        <v>0</v>
      </c>
    </row>
    <row r="150" spans="2:27" ht="15" customHeight="1" x14ac:dyDescent="0.2">
      <c r="B150" s="92"/>
      <c r="C150" s="92"/>
      <c r="D150" s="92"/>
      <c r="E150" s="92"/>
      <c r="F150" s="92"/>
      <c r="G150" s="92"/>
      <c r="H150" s="126"/>
      <c r="I150" s="126"/>
      <c r="J150" s="92"/>
      <c r="K150" s="92"/>
      <c r="L150" s="124"/>
      <c r="M150" s="92"/>
      <c r="N150" s="92"/>
      <c r="O150" s="92"/>
      <c r="P150" s="92"/>
      <c r="Q150" s="93"/>
      <c r="R150" s="92"/>
      <c r="S150" s="94"/>
      <c r="V150" s="57"/>
      <c r="W150" s="57"/>
      <c r="X150" s="58" t="b">
        <f t="shared" si="8"/>
        <v>0</v>
      </c>
      <c r="Y150" s="58" t="b">
        <f t="shared" si="9"/>
        <v>0</v>
      </c>
      <c r="Z150" s="58" t="b">
        <f t="shared" si="10"/>
        <v>0</v>
      </c>
      <c r="AA150" s="58" t="b">
        <f t="shared" si="11"/>
        <v>0</v>
      </c>
    </row>
    <row r="151" spans="2:27" ht="15" customHeight="1" x14ac:dyDescent="0.2">
      <c r="B151" s="92"/>
      <c r="C151" s="92"/>
      <c r="D151" s="92"/>
      <c r="E151" s="92"/>
      <c r="F151" s="92"/>
      <c r="G151" s="92"/>
      <c r="H151" s="126"/>
      <c r="I151" s="126"/>
      <c r="J151" s="92"/>
      <c r="K151" s="92"/>
      <c r="L151" s="124"/>
      <c r="M151" s="92"/>
      <c r="N151" s="92"/>
      <c r="O151" s="92"/>
      <c r="P151" s="92"/>
      <c r="Q151" s="93"/>
      <c r="R151" s="92"/>
      <c r="S151" s="94"/>
      <c r="V151" s="57"/>
      <c r="W151" s="57"/>
      <c r="X151" s="58" t="b">
        <f t="shared" si="8"/>
        <v>0</v>
      </c>
      <c r="Y151" s="58" t="b">
        <f t="shared" si="9"/>
        <v>0</v>
      </c>
      <c r="Z151" s="58" t="b">
        <f t="shared" si="10"/>
        <v>0</v>
      </c>
      <c r="AA151" s="58" t="b">
        <f t="shared" si="11"/>
        <v>0</v>
      </c>
    </row>
    <row r="152" spans="2:27" ht="15" customHeight="1" x14ac:dyDescent="0.2">
      <c r="B152" s="92"/>
      <c r="C152" s="92"/>
      <c r="D152" s="92"/>
      <c r="E152" s="92"/>
      <c r="F152" s="92"/>
      <c r="G152" s="92"/>
      <c r="H152" s="126"/>
      <c r="I152" s="126"/>
      <c r="J152" s="92"/>
      <c r="K152" s="92"/>
      <c r="L152" s="124"/>
      <c r="M152" s="92"/>
      <c r="N152" s="92"/>
      <c r="O152" s="92"/>
      <c r="P152" s="92"/>
      <c r="Q152" s="93"/>
      <c r="R152" s="92"/>
      <c r="S152" s="94"/>
      <c r="V152" s="57"/>
      <c r="W152" s="57"/>
      <c r="X152" s="58" t="b">
        <f t="shared" si="8"/>
        <v>0</v>
      </c>
      <c r="Y152" s="58" t="b">
        <f t="shared" si="9"/>
        <v>0</v>
      </c>
      <c r="Z152" s="58" t="b">
        <f t="shared" si="10"/>
        <v>0</v>
      </c>
      <c r="AA152" s="58" t="b">
        <f t="shared" si="11"/>
        <v>0</v>
      </c>
    </row>
    <row r="153" spans="2:27" ht="15" customHeight="1" x14ac:dyDescent="0.2">
      <c r="B153" s="92"/>
      <c r="C153" s="92"/>
      <c r="D153" s="92"/>
      <c r="E153" s="92"/>
      <c r="F153" s="92"/>
      <c r="G153" s="92"/>
      <c r="H153" s="126"/>
      <c r="I153" s="126"/>
      <c r="J153" s="92"/>
      <c r="K153" s="92"/>
      <c r="L153" s="124"/>
      <c r="M153" s="92"/>
      <c r="N153" s="92"/>
      <c r="O153" s="92"/>
      <c r="P153" s="92"/>
      <c r="Q153" s="93"/>
      <c r="R153" s="92"/>
      <c r="S153" s="94"/>
      <c r="V153" s="57"/>
      <c r="W153" s="57"/>
      <c r="X153" s="58" t="b">
        <f t="shared" si="8"/>
        <v>0</v>
      </c>
      <c r="Y153" s="58" t="b">
        <f t="shared" si="9"/>
        <v>0</v>
      </c>
      <c r="Z153" s="58" t="b">
        <f t="shared" si="10"/>
        <v>0</v>
      </c>
      <c r="AA153" s="58" t="b">
        <f t="shared" si="11"/>
        <v>0</v>
      </c>
    </row>
    <row r="154" spans="2:27" ht="15" customHeight="1" x14ac:dyDescent="0.2">
      <c r="B154" s="92"/>
      <c r="C154" s="92"/>
      <c r="D154" s="92"/>
      <c r="E154" s="92"/>
      <c r="F154" s="92"/>
      <c r="G154" s="92"/>
      <c r="H154" s="126"/>
      <c r="I154" s="126"/>
      <c r="J154" s="92"/>
      <c r="K154" s="92"/>
      <c r="L154" s="124"/>
      <c r="M154" s="92"/>
      <c r="N154" s="92"/>
      <c r="O154" s="92"/>
      <c r="P154" s="92"/>
      <c r="Q154" s="93"/>
      <c r="R154" s="92"/>
      <c r="S154" s="94"/>
      <c r="V154" s="57"/>
      <c r="W154" s="57"/>
      <c r="X154" s="58" t="b">
        <f t="shared" si="8"/>
        <v>0</v>
      </c>
      <c r="Y154" s="58" t="b">
        <f t="shared" si="9"/>
        <v>0</v>
      </c>
      <c r="Z154" s="58" t="b">
        <f t="shared" si="10"/>
        <v>0</v>
      </c>
      <c r="AA154" s="58" t="b">
        <f t="shared" si="11"/>
        <v>0</v>
      </c>
    </row>
    <row r="155" spans="2:27" ht="15" customHeight="1" x14ac:dyDescent="0.2">
      <c r="B155" s="92"/>
      <c r="C155" s="92"/>
      <c r="D155" s="92"/>
      <c r="E155" s="92"/>
      <c r="F155" s="92"/>
      <c r="G155" s="92"/>
      <c r="H155" s="126"/>
      <c r="I155" s="126"/>
      <c r="J155" s="92"/>
      <c r="K155" s="92"/>
      <c r="L155" s="124"/>
      <c r="M155" s="92"/>
      <c r="N155" s="92"/>
      <c r="O155" s="92"/>
      <c r="P155" s="92"/>
      <c r="Q155" s="93"/>
      <c r="R155" s="92"/>
      <c r="S155" s="94"/>
      <c r="V155" s="57"/>
      <c r="W155" s="57"/>
      <c r="X155" s="58" t="b">
        <f t="shared" si="8"/>
        <v>0</v>
      </c>
      <c r="Y155" s="58" t="b">
        <f t="shared" si="9"/>
        <v>0</v>
      </c>
      <c r="Z155" s="58" t="b">
        <f t="shared" si="10"/>
        <v>0</v>
      </c>
      <c r="AA155" s="58" t="b">
        <f t="shared" si="11"/>
        <v>0</v>
      </c>
    </row>
    <row r="156" spans="2:27" ht="15" customHeight="1" x14ac:dyDescent="0.2">
      <c r="B156" s="92"/>
      <c r="C156" s="92"/>
      <c r="D156" s="92"/>
      <c r="E156" s="92"/>
      <c r="F156" s="92"/>
      <c r="G156" s="92"/>
      <c r="H156" s="126"/>
      <c r="I156" s="126"/>
      <c r="J156" s="92"/>
      <c r="K156" s="92"/>
      <c r="L156" s="124"/>
      <c r="M156" s="92"/>
      <c r="N156" s="92"/>
      <c r="O156" s="92"/>
      <c r="P156" s="92"/>
      <c r="Q156" s="93"/>
      <c r="R156" s="92"/>
      <c r="S156" s="94"/>
      <c r="V156" s="57"/>
      <c r="W156" s="57"/>
      <c r="X156" s="58" t="b">
        <f t="shared" si="8"/>
        <v>0</v>
      </c>
      <c r="Y156" s="58" t="b">
        <f t="shared" si="9"/>
        <v>0</v>
      </c>
      <c r="Z156" s="58" t="b">
        <f t="shared" si="10"/>
        <v>0</v>
      </c>
      <c r="AA156" s="58" t="b">
        <f t="shared" si="11"/>
        <v>0</v>
      </c>
    </row>
    <row r="157" spans="2:27" ht="15" customHeight="1" x14ac:dyDescent="0.2">
      <c r="B157" s="92"/>
      <c r="C157" s="92"/>
      <c r="D157" s="92"/>
      <c r="E157" s="92"/>
      <c r="F157" s="92"/>
      <c r="G157" s="92"/>
      <c r="H157" s="126"/>
      <c r="I157" s="126"/>
      <c r="J157" s="92"/>
      <c r="K157" s="92"/>
      <c r="L157" s="124"/>
      <c r="M157" s="92"/>
      <c r="N157" s="92"/>
      <c r="O157" s="92"/>
      <c r="P157" s="92"/>
      <c r="Q157" s="93"/>
      <c r="R157" s="92"/>
      <c r="S157" s="94"/>
      <c r="V157" s="57"/>
      <c r="W157" s="57"/>
      <c r="X157" s="58" t="b">
        <f t="shared" si="8"/>
        <v>0</v>
      </c>
      <c r="Y157" s="58" t="b">
        <f t="shared" si="9"/>
        <v>0</v>
      </c>
      <c r="Z157" s="58" t="b">
        <f t="shared" si="10"/>
        <v>0</v>
      </c>
      <c r="AA157" s="58" t="b">
        <f t="shared" si="11"/>
        <v>0</v>
      </c>
    </row>
    <row r="158" spans="2:27" ht="15" customHeight="1" x14ac:dyDescent="0.2">
      <c r="B158" s="92"/>
      <c r="C158" s="92"/>
      <c r="D158" s="92"/>
      <c r="E158" s="92"/>
      <c r="F158" s="92"/>
      <c r="G158" s="92"/>
      <c r="H158" s="126"/>
      <c r="I158" s="126"/>
      <c r="J158" s="92"/>
      <c r="K158" s="92"/>
      <c r="L158" s="124"/>
      <c r="M158" s="92"/>
      <c r="N158" s="92"/>
      <c r="O158" s="92"/>
      <c r="P158" s="92"/>
      <c r="Q158" s="93"/>
      <c r="R158" s="92"/>
      <c r="S158" s="94"/>
      <c r="V158" s="57"/>
      <c r="W158" s="57"/>
      <c r="X158" s="58" t="b">
        <f t="shared" si="8"/>
        <v>0</v>
      </c>
      <c r="Y158" s="58" t="b">
        <f t="shared" si="9"/>
        <v>0</v>
      </c>
      <c r="Z158" s="58" t="b">
        <f t="shared" si="10"/>
        <v>0</v>
      </c>
      <c r="AA158" s="58" t="b">
        <f t="shared" si="11"/>
        <v>0</v>
      </c>
    </row>
    <row r="159" spans="2:27" ht="15" customHeight="1" x14ac:dyDescent="0.2">
      <c r="B159" s="92"/>
      <c r="C159" s="92"/>
      <c r="D159" s="92"/>
      <c r="E159" s="92"/>
      <c r="F159" s="92"/>
      <c r="G159" s="92"/>
      <c r="H159" s="126"/>
      <c r="I159" s="126"/>
      <c r="J159" s="92"/>
      <c r="K159" s="92"/>
      <c r="L159" s="124"/>
      <c r="M159" s="92"/>
      <c r="N159" s="92"/>
      <c r="O159" s="92"/>
      <c r="P159" s="92"/>
      <c r="Q159" s="93"/>
      <c r="R159" s="92"/>
      <c r="S159" s="94"/>
      <c r="V159" s="57"/>
      <c r="W159" s="57"/>
      <c r="X159" s="58" t="b">
        <f t="shared" si="8"/>
        <v>0</v>
      </c>
      <c r="Y159" s="58" t="b">
        <f t="shared" si="9"/>
        <v>0</v>
      </c>
      <c r="Z159" s="58" t="b">
        <f t="shared" si="10"/>
        <v>0</v>
      </c>
      <c r="AA159" s="58" t="b">
        <f t="shared" si="11"/>
        <v>0</v>
      </c>
    </row>
    <row r="160" spans="2:27" ht="15" customHeight="1" x14ac:dyDescent="0.2">
      <c r="B160" s="92"/>
      <c r="C160" s="92"/>
      <c r="D160" s="92"/>
      <c r="E160" s="92"/>
      <c r="F160" s="92"/>
      <c r="G160" s="92"/>
      <c r="H160" s="126"/>
      <c r="I160" s="126"/>
      <c r="J160" s="92"/>
      <c r="K160" s="92"/>
      <c r="L160" s="124"/>
      <c r="M160" s="92"/>
      <c r="N160" s="92"/>
      <c r="O160" s="92"/>
      <c r="P160" s="92"/>
      <c r="Q160" s="93"/>
      <c r="R160" s="92"/>
      <c r="S160" s="94"/>
      <c r="V160" s="57"/>
      <c r="W160" s="57"/>
      <c r="X160" s="58" t="b">
        <f t="shared" si="8"/>
        <v>0</v>
      </c>
      <c r="Y160" s="58" t="b">
        <f t="shared" si="9"/>
        <v>0</v>
      </c>
      <c r="Z160" s="58" t="b">
        <f t="shared" si="10"/>
        <v>0</v>
      </c>
      <c r="AA160" s="58" t="b">
        <f t="shared" si="11"/>
        <v>0</v>
      </c>
    </row>
    <row r="161" spans="2:27" ht="15" customHeight="1" x14ac:dyDescent="0.2">
      <c r="B161" s="92"/>
      <c r="C161" s="92"/>
      <c r="D161" s="92"/>
      <c r="E161" s="92"/>
      <c r="F161" s="92"/>
      <c r="G161" s="92"/>
      <c r="H161" s="126"/>
      <c r="I161" s="126"/>
      <c r="J161" s="92"/>
      <c r="K161" s="92"/>
      <c r="L161" s="124"/>
      <c r="M161" s="92"/>
      <c r="N161" s="92"/>
      <c r="O161" s="92"/>
      <c r="P161" s="92"/>
      <c r="Q161" s="93"/>
      <c r="R161" s="92"/>
      <c r="S161" s="94"/>
      <c r="V161" s="57"/>
      <c r="W161" s="57"/>
      <c r="X161" s="58" t="b">
        <f t="shared" si="8"/>
        <v>0</v>
      </c>
      <c r="Y161" s="58" t="b">
        <f t="shared" si="9"/>
        <v>0</v>
      </c>
      <c r="Z161" s="58" t="b">
        <f t="shared" si="10"/>
        <v>0</v>
      </c>
      <c r="AA161" s="58" t="b">
        <f t="shared" si="11"/>
        <v>0</v>
      </c>
    </row>
    <row r="162" spans="2:27" ht="15" customHeight="1" x14ac:dyDescent="0.2">
      <c r="B162" s="92"/>
      <c r="C162" s="92"/>
      <c r="D162" s="92"/>
      <c r="E162" s="92"/>
      <c r="F162" s="92"/>
      <c r="G162" s="92"/>
      <c r="H162" s="126"/>
      <c r="I162" s="126"/>
      <c r="J162" s="92"/>
      <c r="K162" s="92"/>
      <c r="L162" s="124"/>
      <c r="M162" s="92"/>
      <c r="N162" s="92"/>
      <c r="O162" s="92"/>
      <c r="P162" s="92"/>
      <c r="Q162" s="93"/>
      <c r="R162" s="92"/>
      <c r="S162" s="94"/>
      <c r="V162" s="57"/>
      <c r="W162" s="57"/>
      <c r="X162" s="58" t="b">
        <f t="shared" si="8"/>
        <v>0</v>
      </c>
      <c r="Y162" s="58" t="b">
        <f t="shared" si="9"/>
        <v>0</v>
      </c>
      <c r="Z162" s="58" t="b">
        <f t="shared" si="10"/>
        <v>0</v>
      </c>
      <c r="AA162" s="58" t="b">
        <f t="shared" si="11"/>
        <v>0</v>
      </c>
    </row>
    <row r="163" spans="2:27" ht="15" customHeight="1" x14ac:dyDescent="0.2">
      <c r="B163" s="92"/>
      <c r="C163" s="92"/>
      <c r="D163" s="92"/>
      <c r="E163" s="92"/>
      <c r="F163" s="92"/>
      <c r="G163" s="92"/>
      <c r="H163" s="126"/>
      <c r="I163" s="126"/>
      <c r="J163" s="92"/>
      <c r="K163" s="92"/>
      <c r="L163" s="124"/>
      <c r="M163" s="92"/>
      <c r="N163" s="92"/>
      <c r="O163" s="92"/>
      <c r="P163" s="92"/>
      <c r="Q163" s="93"/>
      <c r="R163" s="92"/>
      <c r="S163" s="94"/>
      <c r="V163" s="57"/>
      <c r="W163" s="57"/>
      <c r="X163" s="58" t="b">
        <f t="shared" si="8"/>
        <v>0</v>
      </c>
      <c r="Y163" s="58" t="b">
        <f t="shared" si="9"/>
        <v>0</v>
      </c>
      <c r="Z163" s="58" t="b">
        <f t="shared" si="10"/>
        <v>0</v>
      </c>
      <c r="AA163" s="58" t="b">
        <f t="shared" si="11"/>
        <v>0</v>
      </c>
    </row>
    <row r="164" spans="2:27" ht="15" customHeight="1" x14ac:dyDescent="0.2">
      <c r="B164" s="92"/>
      <c r="C164" s="92"/>
      <c r="D164" s="92"/>
      <c r="E164" s="92"/>
      <c r="F164" s="92"/>
      <c r="G164" s="92"/>
      <c r="H164" s="126"/>
      <c r="I164" s="126"/>
      <c r="J164" s="92"/>
      <c r="K164" s="92"/>
      <c r="L164" s="124"/>
      <c r="M164" s="92"/>
      <c r="N164" s="92"/>
      <c r="O164" s="92"/>
      <c r="P164" s="92"/>
      <c r="Q164" s="93"/>
      <c r="R164" s="92"/>
      <c r="S164" s="94"/>
      <c r="V164" s="57"/>
      <c r="W164" s="57"/>
      <c r="X164" s="58" t="b">
        <f t="shared" si="8"/>
        <v>0</v>
      </c>
      <c r="Y164" s="58" t="b">
        <f t="shared" si="9"/>
        <v>0</v>
      </c>
      <c r="Z164" s="58" t="b">
        <f t="shared" si="10"/>
        <v>0</v>
      </c>
      <c r="AA164" s="58" t="b">
        <f t="shared" si="11"/>
        <v>0</v>
      </c>
    </row>
    <row r="165" spans="2:27" ht="15" customHeight="1" x14ac:dyDescent="0.2">
      <c r="B165" s="92"/>
      <c r="C165" s="92"/>
      <c r="D165" s="92"/>
      <c r="E165" s="92"/>
      <c r="F165" s="92"/>
      <c r="G165" s="92"/>
      <c r="H165" s="126"/>
      <c r="I165" s="126"/>
      <c r="J165" s="92"/>
      <c r="K165" s="92"/>
      <c r="L165" s="124"/>
      <c r="M165" s="92"/>
      <c r="N165" s="92"/>
      <c r="O165" s="92"/>
      <c r="P165" s="92"/>
      <c r="Q165" s="93"/>
      <c r="R165" s="92"/>
      <c r="S165" s="94"/>
      <c r="V165" s="57"/>
      <c r="W165" s="57"/>
      <c r="X165" s="58" t="b">
        <f t="shared" si="8"/>
        <v>0</v>
      </c>
      <c r="Y165" s="58" t="b">
        <f t="shared" si="9"/>
        <v>0</v>
      </c>
      <c r="Z165" s="58" t="b">
        <f t="shared" si="10"/>
        <v>0</v>
      </c>
      <c r="AA165" s="58" t="b">
        <f t="shared" si="11"/>
        <v>0</v>
      </c>
    </row>
    <row r="166" spans="2:27" ht="15" customHeight="1" x14ac:dyDescent="0.2">
      <c r="B166" s="92"/>
      <c r="C166" s="92"/>
      <c r="D166" s="92"/>
      <c r="E166" s="92"/>
      <c r="F166" s="92"/>
      <c r="G166" s="92"/>
      <c r="H166" s="126"/>
      <c r="I166" s="126"/>
      <c r="J166" s="92"/>
      <c r="K166" s="92"/>
      <c r="L166" s="124"/>
      <c r="M166" s="92"/>
      <c r="N166" s="92"/>
      <c r="O166" s="92"/>
      <c r="P166" s="92"/>
      <c r="Q166" s="93"/>
      <c r="R166" s="92"/>
      <c r="S166" s="94"/>
      <c r="V166" s="57"/>
      <c r="W166" s="57"/>
      <c r="X166" s="58" t="b">
        <f t="shared" si="8"/>
        <v>0</v>
      </c>
      <c r="Y166" s="58" t="b">
        <f t="shared" si="9"/>
        <v>0</v>
      </c>
      <c r="Z166" s="58" t="b">
        <f t="shared" si="10"/>
        <v>0</v>
      </c>
      <c r="AA166" s="58" t="b">
        <f t="shared" si="11"/>
        <v>0</v>
      </c>
    </row>
    <row r="167" spans="2:27" ht="15" customHeight="1" x14ac:dyDescent="0.2">
      <c r="B167" s="92"/>
      <c r="C167" s="92"/>
      <c r="D167" s="92"/>
      <c r="E167" s="92"/>
      <c r="F167" s="92"/>
      <c r="G167" s="92"/>
      <c r="H167" s="126"/>
      <c r="I167" s="126"/>
      <c r="J167" s="92"/>
      <c r="K167" s="92"/>
      <c r="L167" s="124"/>
      <c r="M167" s="92"/>
      <c r="N167" s="92"/>
      <c r="O167" s="92"/>
      <c r="P167" s="92"/>
      <c r="Q167" s="93"/>
      <c r="R167" s="92"/>
      <c r="S167" s="94"/>
      <c r="V167" s="57"/>
      <c r="W167" s="57"/>
      <c r="X167" s="58" t="b">
        <f t="shared" si="8"/>
        <v>0</v>
      </c>
      <c r="Y167" s="58" t="b">
        <f t="shared" si="9"/>
        <v>0</v>
      </c>
      <c r="Z167" s="58" t="b">
        <f t="shared" si="10"/>
        <v>0</v>
      </c>
      <c r="AA167" s="58" t="b">
        <f t="shared" si="11"/>
        <v>0</v>
      </c>
    </row>
    <row r="168" spans="2:27" ht="15" customHeight="1" x14ac:dyDescent="0.2">
      <c r="B168" s="92"/>
      <c r="C168" s="92"/>
      <c r="D168" s="92"/>
      <c r="E168" s="92"/>
      <c r="F168" s="92"/>
      <c r="G168" s="92"/>
      <c r="H168" s="126"/>
      <c r="I168" s="126"/>
      <c r="J168" s="92"/>
      <c r="K168" s="92"/>
      <c r="L168" s="124"/>
      <c r="M168" s="92"/>
      <c r="N168" s="92"/>
      <c r="O168" s="92"/>
      <c r="P168" s="92"/>
      <c r="Q168" s="93"/>
      <c r="R168" s="92"/>
      <c r="S168" s="94"/>
      <c r="V168" s="57"/>
      <c r="W168" s="57"/>
      <c r="X168" s="58" t="b">
        <f t="shared" si="8"/>
        <v>0</v>
      </c>
      <c r="Y168" s="58" t="b">
        <f t="shared" si="9"/>
        <v>0</v>
      </c>
      <c r="Z168" s="58" t="b">
        <f t="shared" si="10"/>
        <v>0</v>
      </c>
      <c r="AA168" s="58" t="b">
        <f t="shared" si="11"/>
        <v>0</v>
      </c>
    </row>
    <row r="169" spans="2:27" ht="15" customHeight="1" x14ac:dyDescent="0.2">
      <c r="B169" s="92"/>
      <c r="C169" s="92"/>
      <c r="D169" s="92"/>
      <c r="E169" s="92"/>
      <c r="F169" s="92"/>
      <c r="G169" s="92"/>
      <c r="H169" s="126"/>
      <c r="I169" s="126"/>
      <c r="J169" s="92"/>
      <c r="K169" s="92"/>
      <c r="L169" s="124"/>
      <c r="M169" s="92"/>
      <c r="N169" s="92"/>
      <c r="O169" s="92"/>
      <c r="P169" s="92"/>
      <c r="Q169" s="93"/>
      <c r="R169" s="92"/>
      <c r="S169" s="94"/>
      <c r="V169" s="57"/>
      <c r="W169" s="57"/>
      <c r="X169" s="58" t="b">
        <f t="shared" si="8"/>
        <v>0</v>
      </c>
      <c r="Y169" s="58" t="b">
        <f t="shared" si="9"/>
        <v>0</v>
      </c>
      <c r="Z169" s="58" t="b">
        <f t="shared" si="10"/>
        <v>0</v>
      </c>
      <c r="AA169" s="58" t="b">
        <f t="shared" si="11"/>
        <v>0</v>
      </c>
    </row>
    <row r="170" spans="2:27" ht="15" customHeight="1" x14ac:dyDescent="0.2">
      <c r="B170" s="92"/>
      <c r="C170" s="92"/>
      <c r="D170" s="92"/>
      <c r="E170" s="92"/>
      <c r="F170" s="92"/>
      <c r="G170" s="92"/>
      <c r="H170" s="126"/>
      <c r="I170" s="126"/>
      <c r="J170" s="92"/>
      <c r="K170" s="92"/>
      <c r="L170" s="124"/>
      <c r="M170" s="92"/>
      <c r="N170" s="92"/>
      <c r="O170" s="92"/>
      <c r="P170" s="92"/>
      <c r="Q170" s="93"/>
      <c r="R170" s="92"/>
      <c r="S170" s="94"/>
      <c r="V170" s="57"/>
      <c r="W170" s="57"/>
      <c r="X170" s="58" t="b">
        <f t="shared" si="8"/>
        <v>0</v>
      </c>
      <c r="Y170" s="58" t="b">
        <f t="shared" si="9"/>
        <v>0</v>
      </c>
      <c r="Z170" s="58" t="b">
        <f t="shared" si="10"/>
        <v>0</v>
      </c>
      <c r="AA170" s="58" t="b">
        <f t="shared" si="11"/>
        <v>0</v>
      </c>
    </row>
    <row r="171" spans="2:27" ht="15" customHeight="1" x14ac:dyDescent="0.2">
      <c r="B171" s="92"/>
      <c r="C171" s="92"/>
      <c r="D171" s="92"/>
      <c r="E171" s="92"/>
      <c r="F171" s="92"/>
      <c r="G171" s="92"/>
      <c r="H171" s="126"/>
      <c r="I171" s="126"/>
      <c r="J171" s="92"/>
      <c r="K171" s="92"/>
      <c r="L171" s="124"/>
      <c r="M171" s="92"/>
      <c r="N171" s="92"/>
      <c r="O171" s="92"/>
      <c r="P171" s="92"/>
      <c r="Q171" s="93"/>
      <c r="R171" s="92"/>
      <c r="S171" s="94"/>
      <c r="V171" s="57"/>
      <c r="W171" s="57"/>
      <c r="X171" s="58" t="b">
        <f t="shared" si="8"/>
        <v>0</v>
      </c>
      <c r="Y171" s="58" t="b">
        <f t="shared" si="9"/>
        <v>0</v>
      </c>
      <c r="Z171" s="58" t="b">
        <f t="shared" si="10"/>
        <v>0</v>
      </c>
      <c r="AA171" s="58" t="b">
        <f t="shared" si="11"/>
        <v>0</v>
      </c>
    </row>
    <row r="172" spans="2:27" ht="15" customHeight="1" x14ac:dyDescent="0.2">
      <c r="B172" s="92"/>
      <c r="C172" s="92"/>
      <c r="D172" s="92"/>
      <c r="E172" s="92"/>
      <c r="F172" s="92"/>
      <c r="G172" s="92"/>
      <c r="H172" s="126"/>
      <c r="I172" s="126"/>
      <c r="J172" s="92"/>
      <c r="K172" s="92"/>
      <c r="L172" s="124"/>
      <c r="M172" s="92"/>
      <c r="N172" s="92"/>
      <c r="O172" s="92"/>
      <c r="P172" s="92"/>
      <c r="Q172" s="93"/>
      <c r="R172" s="92"/>
      <c r="S172" s="94"/>
      <c r="V172" s="57"/>
      <c r="W172" s="57"/>
      <c r="X172" s="58" t="b">
        <f t="shared" si="8"/>
        <v>0</v>
      </c>
      <c r="Y172" s="58" t="b">
        <f t="shared" si="9"/>
        <v>0</v>
      </c>
      <c r="Z172" s="58" t="b">
        <f t="shared" si="10"/>
        <v>0</v>
      </c>
      <c r="AA172" s="58" t="b">
        <f t="shared" si="11"/>
        <v>0</v>
      </c>
    </row>
    <row r="173" spans="2:27" ht="15" customHeight="1" x14ac:dyDescent="0.2">
      <c r="B173" s="92"/>
      <c r="C173" s="92"/>
      <c r="D173" s="92"/>
      <c r="E173" s="92"/>
      <c r="F173" s="92"/>
      <c r="G173" s="92"/>
      <c r="H173" s="126"/>
      <c r="I173" s="126"/>
      <c r="J173" s="92"/>
      <c r="K173" s="92"/>
      <c r="L173" s="124"/>
      <c r="M173" s="92"/>
      <c r="N173" s="92"/>
      <c r="O173" s="92"/>
      <c r="P173" s="92"/>
      <c r="Q173" s="93"/>
      <c r="R173" s="92"/>
      <c r="S173" s="94"/>
      <c r="V173" s="57"/>
      <c r="W173" s="57"/>
      <c r="X173" s="58" t="b">
        <f t="shared" si="8"/>
        <v>0</v>
      </c>
      <c r="Y173" s="58" t="b">
        <f t="shared" si="9"/>
        <v>0</v>
      </c>
      <c r="Z173" s="58" t="b">
        <f t="shared" si="10"/>
        <v>0</v>
      </c>
      <c r="AA173" s="58" t="b">
        <f t="shared" si="11"/>
        <v>0</v>
      </c>
    </row>
    <row r="174" spans="2:27" ht="15" customHeight="1" x14ac:dyDescent="0.2">
      <c r="B174" s="92"/>
      <c r="C174" s="92"/>
      <c r="D174" s="92"/>
      <c r="E174" s="92"/>
      <c r="F174" s="92"/>
      <c r="G174" s="92"/>
      <c r="H174" s="126"/>
      <c r="I174" s="126"/>
      <c r="J174" s="92"/>
      <c r="K174" s="92"/>
      <c r="L174" s="124"/>
      <c r="M174" s="92"/>
      <c r="N174" s="92"/>
      <c r="O174" s="92"/>
      <c r="P174" s="92"/>
      <c r="Q174" s="93"/>
      <c r="R174" s="92"/>
      <c r="S174" s="94"/>
      <c r="V174" s="57"/>
      <c r="W174" s="57"/>
      <c r="X174" s="58" t="b">
        <f t="shared" si="8"/>
        <v>0</v>
      </c>
      <c r="Y174" s="58" t="b">
        <f t="shared" si="9"/>
        <v>0</v>
      </c>
      <c r="Z174" s="58" t="b">
        <f t="shared" si="10"/>
        <v>0</v>
      </c>
      <c r="AA174" s="58" t="b">
        <f t="shared" si="11"/>
        <v>0</v>
      </c>
    </row>
    <row r="175" spans="2:27" ht="15" customHeight="1" x14ac:dyDescent="0.2">
      <c r="B175" s="92"/>
      <c r="C175" s="92"/>
      <c r="D175" s="92"/>
      <c r="E175" s="92"/>
      <c r="F175" s="92"/>
      <c r="G175" s="92"/>
      <c r="H175" s="126"/>
      <c r="I175" s="126"/>
      <c r="J175" s="92"/>
      <c r="K175" s="92"/>
      <c r="L175" s="124"/>
      <c r="M175" s="92"/>
      <c r="N175" s="92"/>
      <c r="O175" s="92"/>
      <c r="P175" s="92"/>
      <c r="Q175" s="93"/>
      <c r="R175" s="92"/>
      <c r="S175" s="94"/>
      <c r="V175" s="57"/>
      <c r="W175" s="57"/>
      <c r="X175" s="58" t="b">
        <f t="shared" si="8"/>
        <v>0</v>
      </c>
      <c r="Y175" s="58" t="b">
        <f t="shared" si="9"/>
        <v>0</v>
      </c>
      <c r="Z175" s="58" t="b">
        <f t="shared" si="10"/>
        <v>0</v>
      </c>
      <c r="AA175" s="58" t="b">
        <f t="shared" si="11"/>
        <v>0</v>
      </c>
    </row>
    <row r="176" spans="2:27" ht="15" customHeight="1" x14ac:dyDescent="0.2">
      <c r="B176" s="92"/>
      <c r="C176" s="92"/>
      <c r="D176" s="92"/>
      <c r="E176" s="92"/>
      <c r="F176" s="92"/>
      <c r="G176" s="92"/>
      <c r="H176" s="126"/>
      <c r="I176" s="126"/>
      <c r="J176" s="92"/>
      <c r="K176" s="92"/>
      <c r="L176" s="124"/>
      <c r="M176" s="92"/>
      <c r="N176" s="92"/>
      <c r="O176" s="92"/>
      <c r="P176" s="92"/>
      <c r="Q176" s="93"/>
      <c r="R176" s="92"/>
      <c r="S176" s="94"/>
      <c r="V176" s="57"/>
      <c r="W176" s="57"/>
      <c r="X176" s="58" t="b">
        <f t="shared" si="8"/>
        <v>0</v>
      </c>
      <c r="Y176" s="58" t="b">
        <f t="shared" si="9"/>
        <v>0</v>
      </c>
      <c r="Z176" s="58" t="b">
        <f t="shared" si="10"/>
        <v>0</v>
      </c>
      <c r="AA176" s="58" t="b">
        <f t="shared" si="11"/>
        <v>0</v>
      </c>
    </row>
    <row r="177" spans="2:27" ht="15" customHeight="1" x14ac:dyDescent="0.2">
      <c r="B177" s="92"/>
      <c r="C177" s="92"/>
      <c r="D177" s="92"/>
      <c r="E177" s="92"/>
      <c r="F177" s="92"/>
      <c r="G177" s="92"/>
      <c r="H177" s="126"/>
      <c r="I177" s="126"/>
      <c r="J177" s="92"/>
      <c r="K177" s="92"/>
      <c r="L177" s="124"/>
      <c r="M177" s="92"/>
      <c r="N177" s="92"/>
      <c r="O177" s="92"/>
      <c r="P177" s="92"/>
      <c r="Q177" s="93"/>
      <c r="R177" s="92"/>
      <c r="S177" s="94"/>
      <c r="V177" s="57"/>
      <c r="W177" s="57"/>
      <c r="X177" s="58" t="b">
        <f t="shared" si="8"/>
        <v>0</v>
      </c>
      <c r="Y177" s="58" t="b">
        <f t="shared" si="9"/>
        <v>0</v>
      </c>
      <c r="Z177" s="58" t="b">
        <f t="shared" si="10"/>
        <v>0</v>
      </c>
      <c r="AA177" s="58" t="b">
        <f t="shared" si="11"/>
        <v>0</v>
      </c>
    </row>
    <row r="178" spans="2:27" ht="15" customHeight="1" x14ac:dyDescent="0.2">
      <c r="B178" s="92"/>
      <c r="C178" s="92"/>
      <c r="D178" s="92"/>
      <c r="E178" s="92"/>
      <c r="F178" s="92"/>
      <c r="G178" s="92"/>
      <c r="H178" s="126"/>
      <c r="I178" s="126"/>
      <c r="J178" s="92"/>
      <c r="K178" s="92"/>
      <c r="L178" s="124"/>
      <c r="M178" s="92"/>
      <c r="N178" s="92"/>
      <c r="O178" s="92"/>
      <c r="P178" s="92"/>
      <c r="Q178" s="93"/>
      <c r="R178" s="92"/>
      <c r="S178" s="94"/>
      <c r="V178" s="57"/>
      <c r="W178" s="57"/>
      <c r="X178" s="58" t="b">
        <f t="shared" si="8"/>
        <v>0</v>
      </c>
      <c r="Y178" s="58" t="b">
        <f t="shared" si="9"/>
        <v>0</v>
      </c>
      <c r="Z178" s="58" t="b">
        <f t="shared" si="10"/>
        <v>0</v>
      </c>
      <c r="AA178" s="58" t="b">
        <f t="shared" si="11"/>
        <v>0</v>
      </c>
    </row>
    <row r="179" spans="2:27" ht="15" customHeight="1" x14ac:dyDescent="0.2">
      <c r="B179" s="92"/>
      <c r="C179" s="92"/>
      <c r="D179" s="92"/>
      <c r="E179" s="92"/>
      <c r="F179" s="92"/>
      <c r="G179" s="92"/>
      <c r="H179" s="126"/>
      <c r="I179" s="126"/>
      <c r="J179" s="92"/>
      <c r="K179" s="92"/>
      <c r="L179" s="124"/>
      <c r="M179" s="92"/>
      <c r="N179" s="92"/>
      <c r="O179" s="92"/>
      <c r="P179" s="92"/>
      <c r="Q179" s="93"/>
      <c r="R179" s="92"/>
      <c r="S179" s="94"/>
      <c r="V179" s="57"/>
      <c r="W179" s="57"/>
      <c r="X179" s="58" t="b">
        <f t="shared" si="8"/>
        <v>0</v>
      </c>
      <c r="Y179" s="58" t="b">
        <f t="shared" si="9"/>
        <v>0</v>
      </c>
      <c r="Z179" s="58" t="b">
        <f t="shared" si="10"/>
        <v>0</v>
      </c>
      <c r="AA179" s="58" t="b">
        <f t="shared" si="11"/>
        <v>0</v>
      </c>
    </row>
    <row r="180" spans="2:27" ht="15" customHeight="1" x14ac:dyDescent="0.2">
      <c r="B180" s="92"/>
      <c r="C180" s="92"/>
      <c r="D180" s="92"/>
      <c r="E180" s="92"/>
      <c r="F180" s="92"/>
      <c r="G180" s="92"/>
      <c r="H180" s="126"/>
      <c r="I180" s="126"/>
      <c r="J180" s="92"/>
      <c r="K180" s="92"/>
      <c r="L180" s="124"/>
      <c r="M180" s="92"/>
      <c r="N180" s="92"/>
      <c r="O180" s="92"/>
      <c r="P180" s="92"/>
      <c r="Q180" s="93"/>
      <c r="R180" s="92"/>
      <c r="S180" s="94"/>
      <c r="V180" s="57"/>
      <c r="W180" s="57"/>
      <c r="X180" s="58" t="b">
        <f t="shared" si="8"/>
        <v>0</v>
      </c>
      <c r="Y180" s="58" t="b">
        <f t="shared" si="9"/>
        <v>0</v>
      </c>
      <c r="Z180" s="58" t="b">
        <f t="shared" si="10"/>
        <v>0</v>
      </c>
      <c r="AA180" s="58" t="b">
        <f t="shared" si="11"/>
        <v>0</v>
      </c>
    </row>
    <row r="181" spans="2:27" ht="15" customHeight="1" x14ac:dyDescent="0.2">
      <c r="B181" s="92"/>
      <c r="C181" s="92"/>
      <c r="D181" s="92"/>
      <c r="E181" s="92"/>
      <c r="F181" s="92"/>
      <c r="G181" s="92"/>
      <c r="H181" s="126"/>
      <c r="I181" s="126"/>
      <c r="J181" s="92"/>
      <c r="K181" s="92"/>
      <c r="L181" s="124"/>
      <c r="M181" s="92"/>
      <c r="N181" s="92"/>
      <c r="O181" s="92"/>
      <c r="P181" s="92"/>
      <c r="Q181" s="93"/>
      <c r="R181" s="92"/>
      <c r="S181" s="94"/>
      <c r="V181" s="57"/>
      <c r="W181" s="57"/>
      <c r="X181" s="58" t="b">
        <f t="shared" si="8"/>
        <v>0</v>
      </c>
      <c r="Y181" s="58" t="b">
        <f t="shared" si="9"/>
        <v>0</v>
      </c>
      <c r="Z181" s="58" t="b">
        <f t="shared" si="10"/>
        <v>0</v>
      </c>
      <c r="AA181" s="58" t="b">
        <f t="shared" si="11"/>
        <v>0</v>
      </c>
    </row>
    <row r="182" spans="2:27" ht="15" customHeight="1" x14ac:dyDescent="0.2">
      <c r="B182" s="92"/>
      <c r="C182" s="92"/>
      <c r="D182" s="92"/>
      <c r="E182" s="92"/>
      <c r="F182" s="92"/>
      <c r="G182" s="92"/>
      <c r="H182" s="126"/>
      <c r="I182" s="126"/>
      <c r="J182" s="92"/>
      <c r="K182" s="92"/>
      <c r="L182" s="124"/>
      <c r="M182" s="92"/>
      <c r="N182" s="92"/>
      <c r="O182" s="92"/>
      <c r="P182" s="92"/>
      <c r="Q182" s="93"/>
      <c r="R182" s="92"/>
      <c r="S182" s="94"/>
      <c r="V182" s="57"/>
      <c r="W182" s="57"/>
      <c r="X182" s="58" t="b">
        <f t="shared" si="8"/>
        <v>0</v>
      </c>
      <c r="Y182" s="58" t="b">
        <f t="shared" si="9"/>
        <v>0</v>
      </c>
      <c r="Z182" s="58" t="b">
        <f t="shared" si="10"/>
        <v>0</v>
      </c>
      <c r="AA182" s="58" t="b">
        <f t="shared" si="11"/>
        <v>0</v>
      </c>
    </row>
    <row r="183" spans="2:27" ht="15" customHeight="1" x14ac:dyDescent="0.2">
      <c r="B183" s="92"/>
      <c r="C183" s="92"/>
      <c r="D183" s="92"/>
      <c r="E183" s="92"/>
      <c r="F183" s="92"/>
      <c r="G183" s="92"/>
      <c r="H183" s="126"/>
      <c r="I183" s="126"/>
      <c r="J183" s="92"/>
      <c r="K183" s="92"/>
      <c r="L183" s="124"/>
      <c r="M183" s="92"/>
      <c r="N183" s="92"/>
      <c r="O183" s="92"/>
      <c r="P183" s="92"/>
      <c r="Q183" s="93"/>
      <c r="R183" s="92"/>
      <c r="S183" s="94"/>
      <c r="V183" s="57"/>
      <c r="W183" s="57"/>
      <c r="X183" s="58" t="b">
        <f t="shared" si="8"/>
        <v>0</v>
      </c>
      <c r="Y183" s="58" t="b">
        <f t="shared" si="9"/>
        <v>0</v>
      </c>
      <c r="Z183" s="58" t="b">
        <f t="shared" si="10"/>
        <v>0</v>
      </c>
      <c r="AA183" s="58" t="b">
        <f t="shared" si="11"/>
        <v>0</v>
      </c>
    </row>
    <row r="184" spans="2:27" ht="15" customHeight="1" x14ac:dyDescent="0.2">
      <c r="B184" s="92"/>
      <c r="C184" s="92"/>
      <c r="D184" s="92"/>
      <c r="E184" s="92"/>
      <c r="F184" s="92"/>
      <c r="G184" s="92"/>
      <c r="H184" s="126"/>
      <c r="I184" s="126"/>
      <c r="J184" s="92"/>
      <c r="K184" s="92"/>
      <c r="L184" s="124"/>
      <c r="M184" s="92"/>
      <c r="N184" s="92"/>
      <c r="O184" s="92"/>
      <c r="P184" s="92"/>
      <c r="Q184" s="93"/>
      <c r="R184" s="92"/>
      <c r="S184" s="94"/>
      <c r="V184" s="57"/>
      <c r="W184" s="57"/>
      <c r="X184" s="58" t="b">
        <f t="shared" si="8"/>
        <v>0</v>
      </c>
      <c r="Y184" s="58" t="b">
        <f t="shared" si="9"/>
        <v>0</v>
      </c>
      <c r="Z184" s="58" t="b">
        <f t="shared" si="10"/>
        <v>0</v>
      </c>
      <c r="AA184" s="58" t="b">
        <f t="shared" si="11"/>
        <v>0</v>
      </c>
    </row>
    <row r="185" spans="2:27" ht="15" customHeight="1" x14ac:dyDescent="0.2">
      <c r="B185" s="92"/>
      <c r="C185" s="92"/>
      <c r="D185" s="92"/>
      <c r="E185" s="92"/>
      <c r="F185" s="92"/>
      <c r="G185" s="92"/>
      <c r="H185" s="126"/>
      <c r="I185" s="126"/>
      <c r="J185" s="92"/>
      <c r="K185" s="92"/>
      <c r="L185" s="124"/>
      <c r="M185" s="92"/>
      <c r="N185" s="92"/>
      <c r="O185" s="92"/>
      <c r="P185" s="92"/>
      <c r="Q185" s="93"/>
      <c r="R185" s="92"/>
      <c r="S185" s="94"/>
      <c r="V185" s="57"/>
      <c r="W185" s="57"/>
      <c r="X185" s="58" t="b">
        <f t="shared" si="8"/>
        <v>0</v>
      </c>
      <c r="Y185" s="58" t="b">
        <f t="shared" si="9"/>
        <v>0</v>
      </c>
      <c r="Z185" s="58" t="b">
        <f t="shared" si="10"/>
        <v>0</v>
      </c>
      <c r="AA185" s="58" t="b">
        <f t="shared" si="11"/>
        <v>0</v>
      </c>
    </row>
    <row r="186" spans="2:27" ht="15" customHeight="1" x14ac:dyDescent="0.2">
      <c r="B186" s="92"/>
      <c r="C186" s="92"/>
      <c r="D186" s="92"/>
      <c r="E186" s="92"/>
      <c r="F186" s="92"/>
      <c r="G186" s="92"/>
      <c r="H186" s="126"/>
      <c r="I186" s="126"/>
      <c r="J186" s="92"/>
      <c r="K186" s="92"/>
      <c r="L186" s="124"/>
      <c r="M186" s="92"/>
      <c r="N186" s="92"/>
      <c r="O186" s="92"/>
      <c r="P186" s="92"/>
      <c r="Q186" s="93"/>
      <c r="R186" s="92"/>
      <c r="S186" s="94"/>
      <c r="V186" s="57"/>
      <c r="W186" s="57"/>
      <c r="X186" s="58" t="b">
        <f t="shared" si="8"/>
        <v>0</v>
      </c>
      <c r="Y186" s="58" t="b">
        <f t="shared" si="9"/>
        <v>0</v>
      </c>
      <c r="Z186" s="58" t="b">
        <f t="shared" si="10"/>
        <v>0</v>
      </c>
      <c r="AA186" s="58" t="b">
        <f t="shared" si="11"/>
        <v>0</v>
      </c>
    </row>
    <row r="187" spans="2:27" ht="15" customHeight="1" x14ac:dyDescent="0.2">
      <c r="B187" s="92"/>
      <c r="C187" s="92"/>
      <c r="D187" s="92"/>
      <c r="E187" s="92"/>
      <c r="F187" s="92"/>
      <c r="G187" s="92"/>
      <c r="H187" s="126"/>
      <c r="I187" s="126"/>
      <c r="J187" s="92"/>
      <c r="K187" s="92"/>
      <c r="L187" s="124"/>
      <c r="M187" s="92"/>
      <c r="N187" s="92"/>
      <c r="O187" s="92"/>
      <c r="P187" s="92"/>
      <c r="Q187" s="93"/>
      <c r="R187" s="92"/>
      <c r="S187" s="94"/>
      <c r="V187" s="57"/>
      <c r="W187" s="57"/>
      <c r="X187" s="58" t="b">
        <f t="shared" si="8"/>
        <v>0</v>
      </c>
      <c r="Y187" s="58" t="b">
        <f t="shared" si="9"/>
        <v>0</v>
      </c>
      <c r="Z187" s="58" t="b">
        <f t="shared" si="10"/>
        <v>0</v>
      </c>
      <c r="AA187" s="58" t="b">
        <f t="shared" si="11"/>
        <v>0</v>
      </c>
    </row>
    <row r="188" spans="2:27" ht="15" customHeight="1" x14ac:dyDescent="0.2">
      <c r="B188" s="92"/>
      <c r="C188" s="92"/>
      <c r="D188" s="92"/>
      <c r="E188" s="92"/>
      <c r="F188" s="92"/>
      <c r="G188" s="92"/>
      <c r="H188" s="126"/>
      <c r="I188" s="126"/>
      <c r="J188" s="92"/>
      <c r="K188" s="92"/>
      <c r="L188" s="124"/>
      <c r="M188" s="92"/>
      <c r="N188" s="92"/>
      <c r="O188" s="92"/>
      <c r="P188" s="92"/>
      <c r="Q188" s="93"/>
      <c r="R188" s="92"/>
      <c r="S188" s="94"/>
      <c r="V188" s="57"/>
      <c r="W188" s="57"/>
      <c r="X188" s="58" t="b">
        <f t="shared" si="8"/>
        <v>0</v>
      </c>
      <c r="Y188" s="58" t="b">
        <f t="shared" si="9"/>
        <v>0</v>
      </c>
      <c r="Z188" s="58" t="b">
        <f t="shared" si="10"/>
        <v>0</v>
      </c>
      <c r="AA188" s="58" t="b">
        <f t="shared" si="11"/>
        <v>0</v>
      </c>
    </row>
    <row r="189" spans="2:27" ht="15" customHeight="1" x14ac:dyDescent="0.2">
      <c r="B189" s="92"/>
      <c r="C189" s="92"/>
      <c r="D189" s="92"/>
      <c r="E189" s="92"/>
      <c r="F189" s="92"/>
      <c r="G189" s="92"/>
      <c r="H189" s="126"/>
      <c r="I189" s="126"/>
      <c r="J189" s="92"/>
      <c r="K189" s="92"/>
      <c r="L189" s="124"/>
      <c r="M189" s="92"/>
      <c r="N189" s="92"/>
      <c r="O189" s="92"/>
      <c r="P189" s="92"/>
      <c r="Q189" s="93"/>
      <c r="R189" s="92"/>
      <c r="S189" s="94"/>
      <c r="V189" s="57"/>
      <c r="W189" s="57"/>
      <c r="X189" s="58" t="b">
        <f t="shared" si="8"/>
        <v>0</v>
      </c>
      <c r="Y189" s="58" t="b">
        <f t="shared" si="9"/>
        <v>0</v>
      </c>
      <c r="Z189" s="58" t="b">
        <f t="shared" si="10"/>
        <v>0</v>
      </c>
      <c r="AA189" s="58" t="b">
        <f t="shared" si="11"/>
        <v>0</v>
      </c>
    </row>
    <row r="190" spans="2:27" ht="15" customHeight="1" x14ac:dyDescent="0.2">
      <c r="B190" s="92"/>
      <c r="C190" s="92"/>
      <c r="D190" s="92"/>
      <c r="E190" s="92"/>
      <c r="F190" s="92"/>
      <c r="G190" s="92"/>
      <c r="H190" s="126"/>
      <c r="I190" s="126"/>
      <c r="J190" s="92"/>
      <c r="K190" s="92"/>
      <c r="L190" s="124"/>
      <c r="M190" s="92"/>
      <c r="N190" s="92"/>
      <c r="O190" s="92"/>
      <c r="P190" s="92"/>
      <c r="Q190" s="93"/>
      <c r="R190" s="92"/>
      <c r="S190" s="94"/>
      <c r="V190" s="57"/>
      <c r="W190" s="57"/>
      <c r="X190" s="58" t="b">
        <f t="shared" si="8"/>
        <v>0</v>
      </c>
      <c r="Y190" s="58" t="b">
        <f t="shared" si="9"/>
        <v>0</v>
      </c>
      <c r="Z190" s="58" t="b">
        <f t="shared" si="10"/>
        <v>0</v>
      </c>
      <c r="AA190" s="58" t="b">
        <f t="shared" si="11"/>
        <v>0</v>
      </c>
    </row>
    <row r="191" spans="2:27" ht="15" customHeight="1" x14ac:dyDescent="0.2">
      <c r="B191" s="92"/>
      <c r="C191" s="92"/>
      <c r="D191" s="92"/>
      <c r="E191" s="92"/>
      <c r="F191" s="92"/>
      <c r="G191" s="92"/>
      <c r="H191" s="126"/>
      <c r="I191" s="126"/>
      <c r="J191" s="92"/>
      <c r="K191" s="92"/>
      <c r="L191" s="124"/>
      <c r="M191" s="92"/>
      <c r="N191" s="92"/>
      <c r="O191" s="92"/>
      <c r="P191" s="92"/>
      <c r="Q191" s="93"/>
      <c r="R191" s="92"/>
      <c r="S191" s="94"/>
      <c r="V191" s="57"/>
      <c r="W191" s="57"/>
      <c r="X191" s="58" t="b">
        <f t="shared" si="8"/>
        <v>0</v>
      </c>
      <c r="Y191" s="58" t="b">
        <f t="shared" si="9"/>
        <v>0</v>
      </c>
      <c r="Z191" s="58" t="b">
        <f t="shared" si="10"/>
        <v>0</v>
      </c>
      <c r="AA191" s="58" t="b">
        <f t="shared" si="11"/>
        <v>0</v>
      </c>
    </row>
    <row r="192" spans="2:27" ht="15" customHeight="1" x14ac:dyDescent="0.2">
      <c r="B192" s="92"/>
      <c r="C192" s="92"/>
      <c r="D192" s="92"/>
      <c r="E192" s="92"/>
      <c r="F192" s="92"/>
      <c r="G192" s="92"/>
      <c r="H192" s="126"/>
      <c r="I192" s="126"/>
      <c r="J192" s="92"/>
      <c r="K192" s="92"/>
      <c r="L192" s="124"/>
      <c r="M192" s="92"/>
      <c r="N192" s="92"/>
      <c r="O192" s="92"/>
      <c r="P192" s="92"/>
      <c r="Q192" s="93"/>
      <c r="R192" s="92"/>
      <c r="S192" s="94"/>
      <c r="V192" s="57"/>
      <c r="W192" s="57"/>
      <c r="X192" s="58" t="b">
        <f t="shared" si="8"/>
        <v>0</v>
      </c>
      <c r="Y192" s="58" t="b">
        <f t="shared" si="9"/>
        <v>0</v>
      </c>
      <c r="Z192" s="58" t="b">
        <f t="shared" si="10"/>
        <v>0</v>
      </c>
      <c r="AA192" s="58" t="b">
        <f t="shared" si="11"/>
        <v>0</v>
      </c>
    </row>
    <row r="193" spans="2:27" ht="15" customHeight="1" x14ac:dyDescent="0.2">
      <c r="B193" s="92"/>
      <c r="C193" s="92"/>
      <c r="D193" s="92"/>
      <c r="E193" s="92"/>
      <c r="F193" s="92"/>
      <c r="G193" s="92"/>
      <c r="H193" s="126"/>
      <c r="I193" s="126"/>
      <c r="J193" s="92"/>
      <c r="K193" s="92"/>
      <c r="L193" s="124"/>
      <c r="M193" s="92"/>
      <c r="N193" s="92"/>
      <c r="O193" s="92"/>
      <c r="P193" s="92"/>
      <c r="Q193" s="93"/>
      <c r="R193" s="92"/>
      <c r="S193" s="94"/>
      <c r="V193" s="57"/>
      <c r="W193" s="57"/>
      <c r="X193" s="58" t="b">
        <f t="shared" si="8"/>
        <v>0</v>
      </c>
      <c r="Y193" s="58" t="b">
        <f t="shared" si="9"/>
        <v>0</v>
      </c>
      <c r="Z193" s="58" t="b">
        <f t="shared" si="10"/>
        <v>0</v>
      </c>
      <c r="AA193" s="58" t="b">
        <f t="shared" si="11"/>
        <v>0</v>
      </c>
    </row>
    <row r="194" spans="2:27" ht="15" customHeight="1" x14ac:dyDescent="0.2">
      <c r="B194" s="92"/>
      <c r="C194" s="92"/>
      <c r="D194" s="92"/>
      <c r="E194" s="92"/>
      <c r="F194" s="92"/>
      <c r="G194" s="92"/>
      <c r="H194" s="126"/>
      <c r="I194" s="126"/>
      <c r="J194" s="92"/>
      <c r="K194" s="92"/>
      <c r="L194" s="124"/>
      <c r="M194" s="92"/>
      <c r="N194" s="92"/>
      <c r="O194" s="92"/>
      <c r="P194" s="92"/>
      <c r="Q194" s="93"/>
      <c r="R194" s="92"/>
      <c r="S194" s="94"/>
      <c r="V194" s="57"/>
      <c r="W194" s="57"/>
      <c r="X194" s="58" t="b">
        <f t="shared" si="8"/>
        <v>0</v>
      </c>
      <c r="Y194" s="58" t="b">
        <f t="shared" si="9"/>
        <v>0</v>
      </c>
      <c r="Z194" s="58" t="b">
        <f t="shared" si="10"/>
        <v>0</v>
      </c>
      <c r="AA194" s="58" t="b">
        <f t="shared" si="11"/>
        <v>0</v>
      </c>
    </row>
    <row r="195" spans="2:27" ht="15" customHeight="1" x14ac:dyDescent="0.2">
      <c r="B195" s="92"/>
      <c r="C195" s="92"/>
      <c r="D195" s="92"/>
      <c r="E195" s="92"/>
      <c r="F195" s="92"/>
      <c r="G195" s="92"/>
      <c r="H195" s="126"/>
      <c r="I195" s="126"/>
      <c r="J195" s="92"/>
      <c r="K195" s="92"/>
      <c r="L195" s="124"/>
      <c r="M195" s="92"/>
      <c r="N195" s="92"/>
      <c r="O195" s="92"/>
      <c r="P195" s="92"/>
      <c r="Q195" s="93"/>
      <c r="R195" s="92"/>
      <c r="S195" s="94"/>
      <c r="V195" s="57"/>
      <c r="W195" s="57"/>
      <c r="X195" s="58" t="b">
        <f t="shared" si="8"/>
        <v>0</v>
      </c>
      <c r="Y195" s="58" t="b">
        <f t="shared" si="9"/>
        <v>0</v>
      </c>
      <c r="Z195" s="58" t="b">
        <f t="shared" si="10"/>
        <v>0</v>
      </c>
      <c r="AA195" s="58" t="b">
        <f t="shared" si="11"/>
        <v>0</v>
      </c>
    </row>
    <row r="196" spans="2:27" ht="15" customHeight="1" x14ac:dyDescent="0.2">
      <c r="B196" s="92"/>
      <c r="C196" s="92"/>
      <c r="D196" s="92"/>
      <c r="E196" s="92"/>
      <c r="F196" s="92"/>
      <c r="G196" s="92"/>
      <c r="H196" s="126"/>
      <c r="I196" s="126"/>
      <c r="J196" s="92"/>
      <c r="K196" s="92"/>
      <c r="L196" s="124"/>
      <c r="M196" s="92"/>
      <c r="N196" s="92"/>
      <c r="O196" s="92"/>
      <c r="P196" s="92"/>
      <c r="Q196" s="93"/>
      <c r="R196" s="92"/>
      <c r="S196" s="94"/>
      <c r="V196" s="57"/>
      <c r="W196" s="57"/>
      <c r="X196" s="58" t="b">
        <f t="shared" si="8"/>
        <v>0</v>
      </c>
      <c r="Y196" s="58" t="b">
        <f t="shared" si="9"/>
        <v>0</v>
      </c>
      <c r="Z196" s="58" t="b">
        <f t="shared" si="10"/>
        <v>0</v>
      </c>
      <c r="AA196" s="58" t="b">
        <f t="shared" si="11"/>
        <v>0</v>
      </c>
    </row>
    <row r="197" spans="2:27" ht="15" customHeight="1" x14ac:dyDescent="0.2">
      <c r="B197" s="92"/>
      <c r="C197" s="92"/>
      <c r="D197" s="92"/>
      <c r="E197" s="92"/>
      <c r="F197" s="92"/>
      <c r="G197" s="92"/>
      <c r="H197" s="126"/>
      <c r="I197" s="126"/>
      <c r="J197" s="92"/>
      <c r="K197" s="92"/>
      <c r="L197" s="124"/>
      <c r="M197" s="92"/>
      <c r="N197" s="92"/>
      <c r="O197" s="92"/>
      <c r="P197" s="92"/>
      <c r="Q197" s="93"/>
      <c r="R197" s="92"/>
      <c r="S197" s="94"/>
      <c r="V197" s="57"/>
      <c r="W197" s="57"/>
      <c r="X197" s="58" t="b">
        <f t="shared" si="8"/>
        <v>0</v>
      </c>
      <c r="Y197" s="58" t="b">
        <f t="shared" si="9"/>
        <v>0</v>
      </c>
      <c r="Z197" s="58" t="b">
        <f t="shared" si="10"/>
        <v>0</v>
      </c>
      <c r="AA197" s="58" t="b">
        <f t="shared" si="11"/>
        <v>0</v>
      </c>
    </row>
    <row r="198" spans="2:27" ht="15" customHeight="1" x14ac:dyDescent="0.2">
      <c r="B198" s="92"/>
      <c r="C198" s="92"/>
      <c r="D198" s="92"/>
      <c r="E198" s="92"/>
      <c r="F198" s="92"/>
      <c r="G198" s="92"/>
      <c r="H198" s="126"/>
      <c r="I198" s="126"/>
      <c r="J198" s="92"/>
      <c r="K198" s="92"/>
      <c r="L198" s="124"/>
      <c r="M198" s="92"/>
      <c r="N198" s="92"/>
      <c r="O198" s="92"/>
      <c r="P198" s="92"/>
      <c r="Q198" s="93"/>
      <c r="R198" s="92"/>
      <c r="S198" s="94"/>
      <c r="V198" s="57"/>
      <c r="W198" s="57"/>
      <c r="X198" s="58" t="b">
        <f t="shared" si="8"/>
        <v>0</v>
      </c>
      <c r="Y198" s="58" t="b">
        <f t="shared" si="9"/>
        <v>0</v>
      </c>
      <c r="Z198" s="58" t="b">
        <f t="shared" si="10"/>
        <v>0</v>
      </c>
      <c r="AA198" s="58" t="b">
        <f t="shared" si="11"/>
        <v>0</v>
      </c>
    </row>
    <row r="199" spans="2:27" ht="15" customHeight="1" x14ac:dyDescent="0.2">
      <c r="B199" s="92"/>
      <c r="C199" s="92"/>
      <c r="D199" s="92"/>
      <c r="E199" s="92"/>
      <c r="F199" s="92"/>
      <c r="G199" s="92"/>
      <c r="H199" s="126"/>
      <c r="I199" s="126"/>
      <c r="J199" s="92"/>
      <c r="K199" s="92"/>
      <c r="L199" s="124"/>
      <c r="M199" s="92"/>
      <c r="N199" s="92"/>
      <c r="O199" s="92"/>
      <c r="P199" s="92"/>
      <c r="Q199" s="93"/>
      <c r="R199" s="92"/>
      <c r="S199" s="94"/>
      <c r="V199" s="57"/>
      <c r="W199" s="57"/>
      <c r="X199" s="58" t="b">
        <f t="shared" si="8"/>
        <v>0</v>
      </c>
      <c r="Y199" s="58" t="b">
        <f t="shared" si="9"/>
        <v>0</v>
      </c>
      <c r="Z199" s="58" t="b">
        <f t="shared" si="10"/>
        <v>0</v>
      </c>
      <c r="AA199" s="58" t="b">
        <f t="shared" si="11"/>
        <v>0</v>
      </c>
    </row>
    <row r="200" spans="2:27" ht="15" customHeight="1" x14ac:dyDescent="0.2">
      <c r="B200" s="92"/>
      <c r="C200" s="92"/>
      <c r="D200" s="92"/>
      <c r="E200" s="92"/>
      <c r="F200" s="92"/>
      <c r="G200" s="92"/>
      <c r="H200" s="126"/>
      <c r="I200" s="126"/>
      <c r="J200" s="92"/>
      <c r="K200" s="92"/>
      <c r="L200" s="124"/>
      <c r="M200" s="92"/>
      <c r="N200" s="92"/>
      <c r="O200" s="92"/>
      <c r="P200" s="92"/>
      <c r="Q200" s="93"/>
      <c r="R200" s="92"/>
      <c r="S200" s="94"/>
      <c r="V200" s="57"/>
      <c r="W200" s="57"/>
      <c r="X200" s="58" t="b">
        <f t="shared" si="8"/>
        <v>0</v>
      </c>
      <c r="Y200" s="58" t="b">
        <f t="shared" si="9"/>
        <v>0</v>
      </c>
      <c r="Z200" s="58" t="b">
        <f t="shared" si="10"/>
        <v>0</v>
      </c>
      <c r="AA200" s="58" t="b">
        <f t="shared" si="11"/>
        <v>0</v>
      </c>
    </row>
    <row r="201" spans="2:27" ht="15" customHeight="1" x14ac:dyDescent="0.2">
      <c r="B201" s="92"/>
      <c r="C201" s="92"/>
      <c r="D201" s="92"/>
      <c r="E201" s="92"/>
      <c r="F201" s="92"/>
      <c r="G201" s="92"/>
      <c r="H201" s="126"/>
      <c r="I201" s="126"/>
      <c r="J201" s="92"/>
      <c r="K201" s="92"/>
      <c r="L201" s="124"/>
      <c r="M201" s="92"/>
      <c r="N201" s="92"/>
      <c r="O201" s="92"/>
      <c r="P201" s="92"/>
      <c r="Q201" s="93"/>
      <c r="R201" s="92"/>
      <c r="S201" s="94"/>
      <c r="V201" s="57"/>
      <c r="W201" s="57"/>
      <c r="X201" s="58" t="b">
        <f t="shared" si="8"/>
        <v>0</v>
      </c>
      <c r="Y201" s="58" t="b">
        <f t="shared" si="9"/>
        <v>0</v>
      </c>
      <c r="Z201" s="58" t="b">
        <f t="shared" si="10"/>
        <v>0</v>
      </c>
      <c r="AA201" s="58" t="b">
        <f t="shared" si="11"/>
        <v>0</v>
      </c>
    </row>
    <row r="202" spans="2:27" ht="15" customHeight="1" x14ac:dyDescent="0.2">
      <c r="B202" s="92"/>
      <c r="C202" s="92"/>
      <c r="D202" s="92"/>
      <c r="E202" s="92"/>
      <c r="F202" s="92"/>
      <c r="G202" s="92"/>
      <c r="H202" s="126"/>
      <c r="I202" s="126"/>
      <c r="J202" s="92"/>
      <c r="K202" s="92"/>
      <c r="L202" s="124"/>
      <c r="M202" s="92"/>
      <c r="N202" s="92"/>
      <c r="O202" s="92"/>
      <c r="P202" s="92"/>
      <c r="Q202" s="93"/>
      <c r="R202" s="92"/>
      <c r="S202" s="94"/>
      <c r="V202" s="57"/>
      <c r="W202" s="57"/>
      <c r="X202" s="58" t="b">
        <f t="shared" si="8"/>
        <v>0</v>
      </c>
      <c r="Y202" s="58" t="b">
        <f t="shared" si="9"/>
        <v>0</v>
      </c>
      <c r="Z202" s="58" t="b">
        <f t="shared" si="10"/>
        <v>0</v>
      </c>
      <c r="AA202" s="58" t="b">
        <f t="shared" si="11"/>
        <v>0</v>
      </c>
    </row>
    <row r="203" spans="2:27" ht="15" customHeight="1" x14ac:dyDescent="0.2">
      <c r="B203" s="92"/>
      <c r="C203" s="92"/>
      <c r="D203" s="92"/>
      <c r="E203" s="92"/>
      <c r="F203" s="92"/>
      <c r="G203" s="92"/>
      <c r="H203" s="126"/>
      <c r="I203" s="126"/>
      <c r="J203" s="92"/>
      <c r="K203" s="92"/>
      <c r="L203" s="124"/>
      <c r="M203" s="92"/>
      <c r="N203" s="92"/>
      <c r="O203" s="92"/>
      <c r="P203" s="92"/>
      <c r="Q203" s="93"/>
      <c r="R203" s="92"/>
      <c r="S203" s="94"/>
      <c r="V203" s="57"/>
      <c r="W203" s="57"/>
      <c r="X203" s="58" t="b">
        <f t="shared" si="8"/>
        <v>0</v>
      </c>
      <c r="Y203" s="58" t="b">
        <f t="shared" si="9"/>
        <v>0</v>
      </c>
      <c r="Z203" s="58" t="b">
        <f t="shared" si="10"/>
        <v>0</v>
      </c>
      <c r="AA203" s="58" t="b">
        <f t="shared" si="11"/>
        <v>0</v>
      </c>
    </row>
    <row r="204" spans="2:27" ht="15" customHeight="1" x14ac:dyDescent="0.2">
      <c r="B204" s="92"/>
      <c r="C204" s="92"/>
      <c r="D204" s="92"/>
      <c r="E204" s="92"/>
      <c r="F204" s="92"/>
      <c r="G204" s="92"/>
      <c r="H204" s="126"/>
      <c r="I204" s="126"/>
      <c r="J204" s="92"/>
      <c r="K204" s="92"/>
      <c r="L204" s="124"/>
      <c r="M204" s="92"/>
      <c r="N204" s="92"/>
      <c r="O204" s="92"/>
      <c r="P204" s="92"/>
      <c r="Q204" s="93"/>
      <c r="R204" s="92"/>
      <c r="S204" s="94"/>
      <c r="V204" s="57"/>
      <c r="W204" s="57"/>
      <c r="X204" s="58" t="b">
        <f t="shared" si="8"/>
        <v>0</v>
      </c>
      <c r="Y204" s="58" t="b">
        <f t="shared" si="9"/>
        <v>0</v>
      </c>
      <c r="Z204" s="58" t="b">
        <f t="shared" si="10"/>
        <v>0</v>
      </c>
      <c r="AA204" s="58" t="b">
        <f t="shared" si="11"/>
        <v>0</v>
      </c>
    </row>
    <row r="205" spans="2:27" ht="15" customHeight="1" x14ac:dyDescent="0.2">
      <c r="B205" s="92"/>
      <c r="C205" s="92"/>
      <c r="D205" s="92"/>
      <c r="E205" s="92"/>
      <c r="F205" s="92"/>
      <c r="G205" s="92"/>
      <c r="H205" s="126"/>
      <c r="I205" s="126"/>
      <c r="J205" s="92"/>
      <c r="K205" s="92"/>
      <c r="L205" s="124"/>
      <c r="M205" s="92"/>
      <c r="N205" s="92"/>
      <c r="O205" s="92"/>
      <c r="P205" s="92"/>
      <c r="Q205" s="93"/>
      <c r="R205" s="92"/>
      <c r="S205" s="94"/>
      <c r="V205" s="57"/>
      <c r="W205" s="57"/>
      <c r="X205" s="58" t="b">
        <f t="shared" si="8"/>
        <v>0</v>
      </c>
      <c r="Y205" s="58" t="b">
        <f t="shared" si="9"/>
        <v>0</v>
      </c>
      <c r="Z205" s="58" t="b">
        <f t="shared" si="10"/>
        <v>0</v>
      </c>
      <c r="AA205" s="58" t="b">
        <f t="shared" si="11"/>
        <v>0</v>
      </c>
    </row>
    <row r="206" spans="2:27" ht="15" customHeight="1" x14ac:dyDescent="0.2">
      <c r="B206" s="92"/>
      <c r="C206" s="92"/>
      <c r="D206" s="92"/>
      <c r="E206" s="92"/>
      <c r="F206" s="92"/>
      <c r="G206" s="92"/>
      <c r="H206" s="126"/>
      <c r="I206" s="126"/>
      <c r="J206" s="92"/>
      <c r="K206" s="92"/>
      <c r="L206" s="124"/>
      <c r="M206" s="92"/>
      <c r="N206" s="92"/>
      <c r="O206" s="92"/>
      <c r="P206" s="92"/>
      <c r="Q206" s="93"/>
      <c r="R206" s="92"/>
      <c r="S206" s="94"/>
      <c r="V206" s="57"/>
      <c r="W206" s="57"/>
      <c r="X206" s="58" t="b">
        <f t="shared" si="8"/>
        <v>0</v>
      </c>
      <c r="Y206" s="58" t="b">
        <f t="shared" si="9"/>
        <v>0</v>
      </c>
      <c r="Z206" s="58" t="b">
        <f t="shared" si="10"/>
        <v>0</v>
      </c>
      <c r="AA206" s="58" t="b">
        <f t="shared" si="11"/>
        <v>0</v>
      </c>
    </row>
    <row r="207" spans="2:27" ht="15" customHeight="1" x14ac:dyDescent="0.2">
      <c r="B207" s="92"/>
      <c r="C207" s="92"/>
      <c r="D207" s="92"/>
      <c r="E207" s="92"/>
      <c r="F207" s="92"/>
      <c r="G207" s="92"/>
      <c r="H207" s="126"/>
      <c r="I207" s="126"/>
      <c r="J207" s="92"/>
      <c r="K207" s="92"/>
      <c r="L207" s="124"/>
      <c r="M207" s="92"/>
      <c r="N207" s="92"/>
      <c r="O207" s="92"/>
      <c r="P207" s="92"/>
      <c r="Q207" s="93"/>
      <c r="R207" s="92"/>
      <c r="S207" s="94"/>
      <c r="V207" s="57"/>
      <c r="W207" s="57"/>
      <c r="X207" s="58" t="b">
        <f t="shared" si="8"/>
        <v>0</v>
      </c>
      <c r="Y207" s="58" t="b">
        <f t="shared" si="9"/>
        <v>0</v>
      </c>
      <c r="Z207" s="58" t="b">
        <f t="shared" si="10"/>
        <v>0</v>
      </c>
      <c r="AA207" s="58" t="b">
        <f t="shared" si="11"/>
        <v>0</v>
      </c>
    </row>
    <row r="208" spans="2:27" ht="15" customHeight="1" x14ac:dyDescent="0.2">
      <c r="B208" s="92"/>
      <c r="C208" s="92"/>
      <c r="D208" s="92"/>
      <c r="E208" s="92"/>
      <c r="F208" s="92"/>
      <c r="G208" s="92"/>
      <c r="H208" s="126"/>
      <c r="I208" s="126"/>
      <c r="J208" s="92"/>
      <c r="K208" s="92"/>
      <c r="L208" s="124"/>
      <c r="M208" s="92"/>
      <c r="N208" s="92"/>
      <c r="O208" s="92"/>
      <c r="P208" s="92"/>
      <c r="Q208" s="93"/>
      <c r="R208" s="92"/>
      <c r="S208" s="94"/>
      <c r="V208" s="57"/>
      <c r="W208" s="57"/>
      <c r="X208" s="58" t="b">
        <f t="shared" si="8"/>
        <v>0</v>
      </c>
      <c r="Y208" s="58" t="b">
        <f t="shared" si="9"/>
        <v>0</v>
      </c>
      <c r="Z208" s="58" t="b">
        <f t="shared" si="10"/>
        <v>0</v>
      </c>
      <c r="AA208" s="58" t="b">
        <f t="shared" si="11"/>
        <v>0</v>
      </c>
    </row>
    <row r="209" spans="2:27" ht="15" customHeight="1" x14ac:dyDescent="0.2">
      <c r="B209" s="92"/>
      <c r="C209" s="92"/>
      <c r="D209" s="92"/>
      <c r="E209" s="92"/>
      <c r="F209" s="92"/>
      <c r="G209" s="92"/>
      <c r="H209" s="126"/>
      <c r="I209" s="126"/>
      <c r="J209" s="92"/>
      <c r="K209" s="92"/>
      <c r="L209" s="124"/>
      <c r="M209" s="92"/>
      <c r="N209" s="92"/>
      <c r="O209" s="92"/>
      <c r="P209" s="92"/>
      <c r="Q209" s="93"/>
      <c r="R209" s="92"/>
      <c r="S209" s="94"/>
      <c r="V209" s="57"/>
      <c r="W209" s="57"/>
      <c r="X209" s="58" t="b">
        <f t="shared" si="8"/>
        <v>0</v>
      </c>
      <c r="Y209" s="58" t="b">
        <f t="shared" si="9"/>
        <v>0</v>
      </c>
      <c r="Z209" s="58" t="b">
        <f t="shared" si="10"/>
        <v>0</v>
      </c>
      <c r="AA209" s="58" t="b">
        <f t="shared" si="11"/>
        <v>0</v>
      </c>
    </row>
    <row r="210" spans="2:27" ht="15" customHeight="1" x14ac:dyDescent="0.2">
      <c r="B210" s="92"/>
      <c r="C210" s="92"/>
      <c r="D210" s="92"/>
      <c r="E210" s="92"/>
      <c r="F210" s="92"/>
      <c r="G210" s="92"/>
      <c r="H210" s="126"/>
      <c r="I210" s="126"/>
      <c r="J210" s="92"/>
      <c r="K210" s="92"/>
      <c r="L210" s="124"/>
      <c r="M210" s="92"/>
      <c r="N210" s="92"/>
      <c r="O210" s="92"/>
      <c r="P210" s="92"/>
      <c r="Q210" s="93"/>
      <c r="R210" s="92"/>
      <c r="S210" s="94"/>
      <c r="V210" s="57"/>
      <c r="W210" s="57"/>
      <c r="X210" s="58" t="b">
        <f t="shared" si="8"/>
        <v>0</v>
      </c>
      <c r="Y210" s="58" t="b">
        <f t="shared" si="9"/>
        <v>0</v>
      </c>
      <c r="Z210" s="58" t="b">
        <f t="shared" si="10"/>
        <v>0</v>
      </c>
      <c r="AA210" s="58" t="b">
        <f t="shared" si="11"/>
        <v>0</v>
      </c>
    </row>
    <row r="211" spans="2:27" ht="15" customHeight="1" x14ac:dyDescent="0.2">
      <c r="B211" s="92"/>
      <c r="C211" s="92"/>
      <c r="D211" s="92"/>
      <c r="E211" s="92"/>
      <c r="F211" s="92"/>
      <c r="G211" s="92"/>
      <c r="H211" s="126"/>
      <c r="I211" s="126"/>
      <c r="J211" s="92"/>
      <c r="K211" s="92"/>
      <c r="L211" s="124"/>
      <c r="M211" s="92"/>
      <c r="N211" s="92"/>
      <c r="O211" s="92"/>
      <c r="P211" s="92"/>
      <c r="Q211" s="93"/>
      <c r="R211" s="92"/>
      <c r="S211" s="94"/>
      <c r="V211" s="57"/>
      <c r="W211" s="57"/>
      <c r="X211" s="58" t="b">
        <f t="shared" ref="X211:X274" si="12">K211&lt;F211</f>
        <v>0</v>
      </c>
      <c r="Y211" s="58" t="b">
        <f t="shared" ref="Y211:Y274" si="13">L211&gt;I211</f>
        <v>0</v>
      </c>
      <c r="Z211" s="58" t="b">
        <f t="shared" ref="Z211:Z274" si="14">I211&gt;H211</f>
        <v>0</v>
      </c>
      <c r="AA211" s="58" t="b">
        <f t="shared" ref="AA211:AA274" si="15">L211&gt;H211</f>
        <v>0</v>
      </c>
    </row>
    <row r="212" spans="2:27" ht="15" customHeight="1" x14ac:dyDescent="0.2">
      <c r="B212" s="92"/>
      <c r="C212" s="92"/>
      <c r="D212" s="92"/>
      <c r="E212" s="92"/>
      <c r="F212" s="92"/>
      <c r="G212" s="92"/>
      <c r="H212" s="126"/>
      <c r="I212" s="126"/>
      <c r="J212" s="92"/>
      <c r="K212" s="92"/>
      <c r="L212" s="124"/>
      <c r="M212" s="92"/>
      <c r="N212" s="92"/>
      <c r="O212" s="92"/>
      <c r="P212" s="92"/>
      <c r="Q212" s="93"/>
      <c r="R212" s="92"/>
      <c r="S212" s="94"/>
      <c r="V212" s="57"/>
      <c r="W212" s="57"/>
      <c r="X212" s="58" t="b">
        <f t="shared" si="12"/>
        <v>0</v>
      </c>
      <c r="Y212" s="58" t="b">
        <f t="shared" si="13"/>
        <v>0</v>
      </c>
      <c r="Z212" s="58" t="b">
        <f t="shared" si="14"/>
        <v>0</v>
      </c>
      <c r="AA212" s="58" t="b">
        <f t="shared" si="15"/>
        <v>0</v>
      </c>
    </row>
    <row r="213" spans="2:27" ht="15" customHeight="1" x14ac:dyDescent="0.2">
      <c r="B213" s="92"/>
      <c r="C213" s="92"/>
      <c r="D213" s="92"/>
      <c r="E213" s="92"/>
      <c r="F213" s="92"/>
      <c r="G213" s="92"/>
      <c r="H213" s="126"/>
      <c r="I213" s="126"/>
      <c r="J213" s="92"/>
      <c r="K213" s="92"/>
      <c r="L213" s="124"/>
      <c r="M213" s="92"/>
      <c r="N213" s="92"/>
      <c r="O213" s="92"/>
      <c r="P213" s="92"/>
      <c r="Q213" s="93"/>
      <c r="R213" s="92"/>
      <c r="S213" s="94"/>
      <c r="V213" s="57"/>
      <c r="W213" s="57"/>
      <c r="X213" s="58" t="b">
        <f t="shared" si="12"/>
        <v>0</v>
      </c>
      <c r="Y213" s="58" t="b">
        <f t="shared" si="13"/>
        <v>0</v>
      </c>
      <c r="Z213" s="58" t="b">
        <f t="shared" si="14"/>
        <v>0</v>
      </c>
      <c r="AA213" s="58" t="b">
        <f t="shared" si="15"/>
        <v>0</v>
      </c>
    </row>
    <row r="214" spans="2:27" ht="15" customHeight="1" x14ac:dyDescent="0.2">
      <c r="B214" s="92"/>
      <c r="C214" s="92"/>
      <c r="D214" s="92"/>
      <c r="E214" s="92"/>
      <c r="F214" s="92"/>
      <c r="G214" s="92"/>
      <c r="H214" s="126"/>
      <c r="I214" s="126"/>
      <c r="J214" s="92"/>
      <c r="K214" s="92"/>
      <c r="L214" s="124"/>
      <c r="M214" s="92"/>
      <c r="N214" s="92"/>
      <c r="O214" s="92"/>
      <c r="P214" s="92"/>
      <c r="Q214" s="93"/>
      <c r="R214" s="92"/>
      <c r="S214" s="94"/>
      <c r="V214" s="57"/>
      <c r="W214" s="57"/>
      <c r="X214" s="58" t="b">
        <f t="shared" si="12"/>
        <v>0</v>
      </c>
      <c r="Y214" s="58" t="b">
        <f t="shared" si="13"/>
        <v>0</v>
      </c>
      <c r="Z214" s="58" t="b">
        <f t="shared" si="14"/>
        <v>0</v>
      </c>
      <c r="AA214" s="58" t="b">
        <f t="shared" si="15"/>
        <v>0</v>
      </c>
    </row>
    <row r="215" spans="2:27" ht="15" customHeight="1" x14ac:dyDescent="0.2">
      <c r="B215" s="92"/>
      <c r="C215" s="92"/>
      <c r="D215" s="92"/>
      <c r="E215" s="92"/>
      <c r="F215" s="92"/>
      <c r="G215" s="92"/>
      <c r="H215" s="126"/>
      <c r="I215" s="126"/>
      <c r="J215" s="92"/>
      <c r="K215" s="92"/>
      <c r="L215" s="124"/>
      <c r="M215" s="92"/>
      <c r="N215" s="92"/>
      <c r="O215" s="92"/>
      <c r="P215" s="92"/>
      <c r="Q215" s="93"/>
      <c r="R215" s="92"/>
      <c r="S215" s="94"/>
      <c r="V215" s="57"/>
      <c r="W215" s="57"/>
      <c r="X215" s="58" t="b">
        <f t="shared" si="12"/>
        <v>0</v>
      </c>
      <c r="Y215" s="58" t="b">
        <f t="shared" si="13"/>
        <v>0</v>
      </c>
      <c r="Z215" s="58" t="b">
        <f t="shared" si="14"/>
        <v>0</v>
      </c>
      <c r="AA215" s="58" t="b">
        <f t="shared" si="15"/>
        <v>0</v>
      </c>
    </row>
    <row r="216" spans="2:27" ht="15" customHeight="1" x14ac:dyDescent="0.2">
      <c r="B216" s="92"/>
      <c r="C216" s="92"/>
      <c r="D216" s="92"/>
      <c r="E216" s="92"/>
      <c r="F216" s="92"/>
      <c r="G216" s="92"/>
      <c r="H216" s="126"/>
      <c r="I216" s="126"/>
      <c r="J216" s="92"/>
      <c r="K216" s="92"/>
      <c r="L216" s="124"/>
      <c r="M216" s="92"/>
      <c r="N216" s="92"/>
      <c r="O216" s="92"/>
      <c r="P216" s="92"/>
      <c r="Q216" s="93"/>
      <c r="R216" s="92"/>
      <c r="S216" s="94"/>
      <c r="V216" s="57"/>
      <c r="W216" s="57"/>
      <c r="X216" s="58" t="b">
        <f t="shared" si="12"/>
        <v>0</v>
      </c>
      <c r="Y216" s="58" t="b">
        <f t="shared" si="13"/>
        <v>0</v>
      </c>
      <c r="Z216" s="58" t="b">
        <f t="shared" si="14"/>
        <v>0</v>
      </c>
      <c r="AA216" s="58" t="b">
        <f t="shared" si="15"/>
        <v>0</v>
      </c>
    </row>
    <row r="217" spans="2:27" ht="15" customHeight="1" x14ac:dyDescent="0.2">
      <c r="B217" s="92"/>
      <c r="C217" s="92"/>
      <c r="D217" s="92"/>
      <c r="E217" s="92"/>
      <c r="F217" s="92"/>
      <c r="G217" s="92"/>
      <c r="H217" s="126"/>
      <c r="I217" s="126"/>
      <c r="J217" s="92"/>
      <c r="K217" s="92"/>
      <c r="L217" s="124"/>
      <c r="M217" s="92"/>
      <c r="N217" s="92"/>
      <c r="O217" s="92"/>
      <c r="P217" s="92"/>
      <c r="Q217" s="93"/>
      <c r="R217" s="92"/>
      <c r="S217" s="94"/>
      <c r="V217" s="57"/>
      <c r="W217" s="57"/>
      <c r="X217" s="58" t="b">
        <f t="shared" si="12"/>
        <v>0</v>
      </c>
      <c r="Y217" s="58" t="b">
        <f t="shared" si="13"/>
        <v>0</v>
      </c>
      <c r="Z217" s="58" t="b">
        <f t="shared" si="14"/>
        <v>0</v>
      </c>
      <c r="AA217" s="58" t="b">
        <f t="shared" si="15"/>
        <v>0</v>
      </c>
    </row>
    <row r="218" spans="2:27" ht="15" customHeight="1" x14ac:dyDescent="0.2">
      <c r="B218" s="92"/>
      <c r="C218" s="92"/>
      <c r="D218" s="92"/>
      <c r="E218" s="92"/>
      <c r="F218" s="92"/>
      <c r="G218" s="92"/>
      <c r="H218" s="126"/>
      <c r="I218" s="126"/>
      <c r="J218" s="92"/>
      <c r="K218" s="92"/>
      <c r="L218" s="124"/>
      <c r="M218" s="92"/>
      <c r="N218" s="92"/>
      <c r="O218" s="92"/>
      <c r="P218" s="92"/>
      <c r="Q218" s="93"/>
      <c r="R218" s="92"/>
      <c r="S218" s="94"/>
      <c r="V218" s="57"/>
      <c r="W218" s="57"/>
      <c r="X218" s="58" t="b">
        <f t="shared" si="12"/>
        <v>0</v>
      </c>
      <c r="Y218" s="58" t="b">
        <f t="shared" si="13"/>
        <v>0</v>
      </c>
      <c r="Z218" s="58" t="b">
        <f t="shared" si="14"/>
        <v>0</v>
      </c>
      <c r="AA218" s="58" t="b">
        <f t="shared" si="15"/>
        <v>0</v>
      </c>
    </row>
    <row r="219" spans="2:27" ht="15" customHeight="1" x14ac:dyDescent="0.2">
      <c r="B219" s="92"/>
      <c r="C219" s="92"/>
      <c r="D219" s="92"/>
      <c r="E219" s="92"/>
      <c r="F219" s="92"/>
      <c r="G219" s="92"/>
      <c r="H219" s="126"/>
      <c r="I219" s="126"/>
      <c r="J219" s="92"/>
      <c r="K219" s="92"/>
      <c r="L219" s="124"/>
      <c r="M219" s="92"/>
      <c r="N219" s="92"/>
      <c r="O219" s="92"/>
      <c r="P219" s="92"/>
      <c r="Q219" s="93"/>
      <c r="R219" s="92"/>
      <c r="S219" s="94"/>
      <c r="V219" s="57"/>
      <c r="W219" s="57"/>
      <c r="X219" s="58" t="b">
        <f t="shared" si="12"/>
        <v>0</v>
      </c>
      <c r="Y219" s="58" t="b">
        <f t="shared" si="13"/>
        <v>0</v>
      </c>
      <c r="Z219" s="58" t="b">
        <f t="shared" si="14"/>
        <v>0</v>
      </c>
      <c r="AA219" s="58" t="b">
        <f t="shared" si="15"/>
        <v>0</v>
      </c>
    </row>
    <row r="220" spans="2:27" ht="15" customHeight="1" x14ac:dyDescent="0.2">
      <c r="B220" s="92"/>
      <c r="C220" s="92"/>
      <c r="D220" s="92"/>
      <c r="E220" s="92"/>
      <c r="F220" s="92"/>
      <c r="G220" s="92"/>
      <c r="H220" s="126"/>
      <c r="I220" s="126"/>
      <c r="J220" s="92"/>
      <c r="K220" s="92"/>
      <c r="L220" s="124"/>
      <c r="M220" s="92"/>
      <c r="N220" s="92"/>
      <c r="O220" s="92"/>
      <c r="P220" s="92"/>
      <c r="Q220" s="93"/>
      <c r="R220" s="92"/>
      <c r="S220" s="94"/>
      <c r="V220" s="57"/>
      <c r="W220" s="57"/>
      <c r="X220" s="58" t="b">
        <f t="shared" si="12"/>
        <v>0</v>
      </c>
      <c r="Y220" s="58" t="b">
        <f t="shared" si="13"/>
        <v>0</v>
      </c>
      <c r="Z220" s="58" t="b">
        <f t="shared" si="14"/>
        <v>0</v>
      </c>
      <c r="AA220" s="58" t="b">
        <f t="shared" si="15"/>
        <v>0</v>
      </c>
    </row>
    <row r="221" spans="2:27" ht="15" customHeight="1" x14ac:dyDescent="0.2">
      <c r="B221" s="92"/>
      <c r="C221" s="92"/>
      <c r="D221" s="92"/>
      <c r="E221" s="92"/>
      <c r="F221" s="92"/>
      <c r="G221" s="92"/>
      <c r="H221" s="126"/>
      <c r="I221" s="126"/>
      <c r="J221" s="92"/>
      <c r="K221" s="92"/>
      <c r="L221" s="124"/>
      <c r="M221" s="92"/>
      <c r="N221" s="92"/>
      <c r="O221" s="92"/>
      <c r="P221" s="92"/>
      <c r="Q221" s="93"/>
      <c r="R221" s="92"/>
      <c r="S221" s="94"/>
      <c r="V221" s="57"/>
      <c r="W221" s="57"/>
      <c r="X221" s="58" t="b">
        <f t="shared" si="12"/>
        <v>0</v>
      </c>
      <c r="Y221" s="58" t="b">
        <f t="shared" si="13"/>
        <v>0</v>
      </c>
      <c r="Z221" s="58" t="b">
        <f t="shared" si="14"/>
        <v>0</v>
      </c>
      <c r="AA221" s="58" t="b">
        <f t="shared" si="15"/>
        <v>0</v>
      </c>
    </row>
    <row r="222" spans="2:27" ht="15" customHeight="1" x14ac:dyDescent="0.2">
      <c r="B222" s="92"/>
      <c r="C222" s="92"/>
      <c r="D222" s="92"/>
      <c r="E222" s="92"/>
      <c r="F222" s="92"/>
      <c r="G222" s="92"/>
      <c r="H222" s="126"/>
      <c r="I222" s="126"/>
      <c r="J222" s="92"/>
      <c r="K222" s="92"/>
      <c r="L222" s="124"/>
      <c r="M222" s="92"/>
      <c r="N222" s="92"/>
      <c r="O222" s="92"/>
      <c r="P222" s="92"/>
      <c r="Q222" s="93"/>
      <c r="R222" s="92"/>
      <c r="S222" s="94"/>
      <c r="V222" s="57"/>
      <c r="W222" s="57"/>
      <c r="X222" s="58" t="b">
        <f t="shared" si="12"/>
        <v>0</v>
      </c>
      <c r="Y222" s="58" t="b">
        <f t="shared" si="13"/>
        <v>0</v>
      </c>
      <c r="Z222" s="58" t="b">
        <f t="shared" si="14"/>
        <v>0</v>
      </c>
      <c r="AA222" s="58" t="b">
        <f t="shared" si="15"/>
        <v>0</v>
      </c>
    </row>
    <row r="223" spans="2:27" ht="15" customHeight="1" x14ac:dyDescent="0.2">
      <c r="B223" s="92"/>
      <c r="C223" s="92"/>
      <c r="D223" s="92"/>
      <c r="E223" s="92"/>
      <c r="F223" s="92"/>
      <c r="G223" s="92"/>
      <c r="H223" s="126"/>
      <c r="I223" s="126"/>
      <c r="J223" s="92"/>
      <c r="K223" s="92"/>
      <c r="L223" s="124"/>
      <c r="M223" s="92"/>
      <c r="N223" s="92"/>
      <c r="O223" s="92"/>
      <c r="P223" s="92"/>
      <c r="Q223" s="93"/>
      <c r="R223" s="92"/>
      <c r="S223" s="94"/>
      <c r="V223" s="57"/>
      <c r="W223" s="57"/>
      <c r="X223" s="58" t="b">
        <f t="shared" si="12"/>
        <v>0</v>
      </c>
      <c r="Y223" s="58" t="b">
        <f t="shared" si="13"/>
        <v>0</v>
      </c>
      <c r="Z223" s="58" t="b">
        <f t="shared" si="14"/>
        <v>0</v>
      </c>
      <c r="AA223" s="58" t="b">
        <f t="shared" si="15"/>
        <v>0</v>
      </c>
    </row>
    <row r="224" spans="2:27" ht="15" customHeight="1" x14ac:dyDescent="0.2">
      <c r="B224" s="92"/>
      <c r="C224" s="92"/>
      <c r="D224" s="92"/>
      <c r="E224" s="92"/>
      <c r="F224" s="92"/>
      <c r="G224" s="92"/>
      <c r="H224" s="126"/>
      <c r="I224" s="126"/>
      <c r="J224" s="92"/>
      <c r="K224" s="92"/>
      <c r="L224" s="124"/>
      <c r="M224" s="92"/>
      <c r="N224" s="92"/>
      <c r="O224" s="92"/>
      <c r="P224" s="92"/>
      <c r="Q224" s="93"/>
      <c r="R224" s="92"/>
      <c r="S224" s="94"/>
      <c r="V224" s="57"/>
      <c r="W224" s="57"/>
      <c r="X224" s="58" t="b">
        <f t="shared" si="12"/>
        <v>0</v>
      </c>
      <c r="Y224" s="58" t="b">
        <f t="shared" si="13"/>
        <v>0</v>
      </c>
      <c r="Z224" s="58" t="b">
        <f t="shared" si="14"/>
        <v>0</v>
      </c>
      <c r="AA224" s="58" t="b">
        <f t="shared" si="15"/>
        <v>0</v>
      </c>
    </row>
    <row r="225" spans="2:27" ht="15" customHeight="1" x14ac:dyDescent="0.2">
      <c r="B225" s="92"/>
      <c r="C225" s="92"/>
      <c r="D225" s="92"/>
      <c r="E225" s="92"/>
      <c r="F225" s="92"/>
      <c r="G225" s="92"/>
      <c r="H225" s="126"/>
      <c r="I225" s="126"/>
      <c r="J225" s="92"/>
      <c r="K225" s="92"/>
      <c r="L225" s="124"/>
      <c r="M225" s="92"/>
      <c r="N225" s="92"/>
      <c r="O225" s="92"/>
      <c r="P225" s="92"/>
      <c r="Q225" s="93"/>
      <c r="R225" s="92"/>
      <c r="S225" s="94"/>
      <c r="V225" s="57"/>
      <c r="W225" s="57"/>
      <c r="X225" s="58" t="b">
        <f t="shared" si="12"/>
        <v>0</v>
      </c>
      <c r="Y225" s="58" t="b">
        <f t="shared" si="13"/>
        <v>0</v>
      </c>
      <c r="Z225" s="58" t="b">
        <f t="shared" si="14"/>
        <v>0</v>
      </c>
      <c r="AA225" s="58" t="b">
        <f t="shared" si="15"/>
        <v>0</v>
      </c>
    </row>
    <row r="226" spans="2:27" ht="15" customHeight="1" x14ac:dyDescent="0.2">
      <c r="B226" s="92"/>
      <c r="C226" s="92"/>
      <c r="D226" s="92"/>
      <c r="E226" s="92"/>
      <c r="F226" s="92"/>
      <c r="G226" s="92"/>
      <c r="H226" s="126"/>
      <c r="I226" s="126"/>
      <c r="J226" s="92"/>
      <c r="K226" s="92"/>
      <c r="L226" s="124"/>
      <c r="M226" s="92"/>
      <c r="N226" s="92"/>
      <c r="O226" s="92"/>
      <c r="P226" s="92"/>
      <c r="Q226" s="93"/>
      <c r="R226" s="92"/>
      <c r="S226" s="94"/>
      <c r="V226" s="57"/>
      <c r="W226" s="57"/>
      <c r="X226" s="58" t="b">
        <f t="shared" si="12"/>
        <v>0</v>
      </c>
      <c r="Y226" s="58" t="b">
        <f t="shared" si="13"/>
        <v>0</v>
      </c>
      <c r="Z226" s="58" t="b">
        <f t="shared" si="14"/>
        <v>0</v>
      </c>
      <c r="AA226" s="58" t="b">
        <f t="shared" si="15"/>
        <v>0</v>
      </c>
    </row>
    <row r="227" spans="2:27" ht="15" customHeight="1" x14ac:dyDescent="0.2">
      <c r="B227" s="92"/>
      <c r="C227" s="92"/>
      <c r="D227" s="92"/>
      <c r="E227" s="92"/>
      <c r="F227" s="92"/>
      <c r="G227" s="92"/>
      <c r="H227" s="126"/>
      <c r="I227" s="126"/>
      <c r="J227" s="92"/>
      <c r="K227" s="92"/>
      <c r="L227" s="124"/>
      <c r="M227" s="92"/>
      <c r="N227" s="92"/>
      <c r="O227" s="92"/>
      <c r="P227" s="92"/>
      <c r="Q227" s="93"/>
      <c r="R227" s="92"/>
      <c r="S227" s="94"/>
      <c r="V227" s="57"/>
      <c r="W227" s="57"/>
      <c r="X227" s="58" t="b">
        <f t="shared" si="12"/>
        <v>0</v>
      </c>
      <c r="Y227" s="58" t="b">
        <f t="shared" si="13"/>
        <v>0</v>
      </c>
      <c r="Z227" s="58" t="b">
        <f t="shared" si="14"/>
        <v>0</v>
      </c>
      <c r="AA227" s="58" t="b">
        <f t="shared" si="15"/>
        <v>0</v>
      </c>
    </row>
    <row r="228" spans="2:27" ht="15" customHeight="1" x14ac:dyDescent="0.2">
      <c r="B228" s="92"/>
      <c r="C228" s="92"/>
      <c r="D228" s="92"/>
      <c r="E228" s="92"/>
      <c r="F228" s="92"/>
      <c r="G228" s="92"/>
      <c r="H228" s="126"/>
      <c r="I228" s="126"/>
      <c r="J228" s="92"/>
      <c r="K228" s="92"/>
      <c r="L228" s="124"/>
      <c r="M228" s="92"/>
      <c r="N228" s="92"/>
      <c r="O228" s="92"/>
      <c r="P228" s="92"/>
      <c r="Q228" s="93"/>
      <c r="R228" s="92"/>
      <c r="S228" s="94"/>
      <c r="V228" s="57"/>
      <c r="W228" s="57"/>
      <c r="X228" s="58" t="b">
        <f t="shared" si="12"/>
        <v>0</v>
      </c>
      <c r="Y228" s="58" t="b">
        <f t="shared" si="13"/>
        <v>0</v>
      </c>
      <c r="Z228" s="58" t="b">
        <f t="shared" si="14"/>
        <v>0</v>
      </c>
      <c r="AA228" s="58" t="b">
        <f t="shared" si="15"/>
        <v>0</v>
      </c>
    </row>
    <row r="229" spans="2:27" ht="15" customHeight="1" x14ac:dyDescent="0.2">
      <c r="B229" s="92"/>
      <c r="C229" s="92"/>
      <c r="D229" s="92"/>
      <c r="E229" s="92"/>
      <c r="F229" s="92"/>
      <c r="G229" s="92"/>
      <c r="H229" s="126"/>
      <c r="I229" s="126"/>
      <c r="J229" s="92"/>
      <c r="K229" s="92"/>
      <c r="L229" s="124"/>
      <c r="M229" s="92"/>
      <c r="N229" s="92"/>
      <c r="O229" s="92"/>
      <c r="P229" s="92"/>
      <c r="Q229" s="93"/>
      <c r="R229" s="92"/>
      <c r="S229" s="94"/>
      <c r="V229" s="57"/>
      <c r="W229" s="57"/>
      <c r="X229" s="58" t="b">
        <f t="shared" si="12"/>
        <v>0</v>
      </c>
      <c r="Y229" s="58" t="b">
        <f t="shared" si="13"/>
        <v>0</v>
      </c>
      <c r="Z229" s="58" t="b">
        <f t="shared" si="14"/>
        <v>0</v>
      </c>
      <c r="AA229" s="58" t="b">
        <f t="shared" si="15"/>
        <v>0</v>
      </c>
    </row>
    <row r="230" spans="2:27" ht="15" customHeight="1" x14ac:dyDescent="0.2">
      <c r="B230" s="92"/>
      <c r="C230" s="92"/>
      <c r="D230" s="92"/>
      <c r="E230" s="92"/>
      <c r="F230" s="92"/>
      <c r="G230" s="92"/>
      <c r="H230" s="126"/>
      <c r="I230" s="126"/>
      <c r="J230" s="92"/>
      <c r="K230" s="92"/>
      <c r="L230" s="124"/>
      <c r="M230" s="92"/>
      <c r="N230" s="92"/>
      <c r="O230" s="92"/>
      <c r="P230" s="92"/>
      <c r="Q230" s="93"/>
      <c r="R230" s="92"/>
      <c r="S230" s="94"/>
      <c r="V230" s="57"/>
      <c r="W230" s="57"/>
      <c r="X230" s="58" t="b">
        <f t="shared" si="12"/>
        <v>0</v>
      </c>
      <c r="Y230" s="58" t="b">
        <f t="shared" si="13"/>
        <v>0</v>
      </c>
      <c r="Z230" s="58" t="b">
        <f t="shared" si="14"/>
        <v>0</v>
      </c>
      <c r="AA230" s="58" t="b">
        <f t="shared" si="15"/>
        <v>0</v>
      </c>
    </row>
    <row r="231" spans="2:27" ht="15" customHeight="1" x14ac:dyDescent="0.2">
      <c r="B231" s="92"/>
      <c r="C231" s="92"/>
      <c r="D231" s="92"/>
      <c r="E231" s="92"/>
      <c r="F231" s="92"/>
      <c r="G231" s="92"/>
      <c r="H231" s="126"/>
      <c r="I231" s="126"/>
      <c r="J231" s="92"/>
      <c r="K231" s="92"/>
      <c r="L231" s="124"/>
      <c r="M231" s="92"/>
      <c r="N231" s="92"/>
      <c r="O231" s="92"/>
      <c r="P231" s="92"/>
      <c r="Q231" s="93"/>
      <c r="R231" s="92"/>
      <c r="S231" s="94"/>
      <c r="V231" s="57"/>
      <c r="W231" s="57"/>
      <c r="X231" s="58" t="b">
        <f t="shared" si="12"/>
        <v>0</v>
      </c>
      <c r="Y231" s="58" t="b">
        <f t="shared" si="13"/>
        <v>0</v>
      </c>
      <c r="Z231" s="58" t="b">
        <f t="shared" si="14"/>
        <v>0</v>
      </c>
      <c r="AA231" s="58" t="b">
        <f t="shared" si="15"/>
        <v>0</v>
      </c>
    </row>
    <row r="232" spans="2:27" ht="15" customHeight="1" x14ac:dyDescent="0.2">
      <c r="B232" s="92"/>
      <c r="C232" s="92"/>
      <c r="D232" s="92"/>
      <c r="E232" s="92"/>
      <c r="F232" s="92"/>
      <c r="G232" s="92"/>
      <c r="H232" s="126"/>
      <c r="I232" s="126"/>
      <c r="J232" s="92"/>
      <c r="K232" s="92"/>
      <c r="L232" s="124"/>
      <c r="M232" s="92"/>
      <c r="N232" s="92"/>
      <c r="O232" s="92"/>
      <c r="P232" s="92"/>
      <c r="Q232" s="93"/>
      <c r="R232" s="92"/>
      <c r="S232" s="94"/>
      <c r="V232" s="57"/>
      <c r="W232" s="57"/>
      <c r="X232" s="58" t="b">
        <f t="shared" si="12"/>
        <v>0</v>
      </c>
      <c r="Y232" s="58" t="b">
        <f t="shared" si="13"/>
        <v>0</v>
      </c>
      <c r="Z232" s="58" t="b">
        <f t="shared" si="14"/>
        <v>0</v>
      </c>
      <c r="AA232" s="58" t="b">
        <f t="shared" si="15"/>
        <v>0</v>
      </c>
    </row>
    <row r="233" spans="2:27" ht="15" customHeight="1" x14ac:dyDescent="0.2">
      <c r="B233" s="92"/>
      <c r="C233" s="92"/>
      <c r="D233" s="92"/>
      <c r="E233" s="92"/>
      <c r="F233" s="92"/>
      <c r="G233" s="92"/>
      <c r="H233" s="126"/>
      <c r="I233" s="126"/>
      <c r="J233" s="92"/>
      <c r="K233" s="92"/>
      <c r="L233" s="124"/>
      <c r="M233" s="92"/>
      <c r="N233" s="92"/>
      <c r="O233" s="92"/>
      <c r="P233" s="92"/>
      <c r="Q233" s="93"/>
      <c r="R233" s="92"/>
      <c r="S233" s="94"/>
      <c r="V233" s="57"/>
      <c r="W233" s="57"/>
      <c r="X233" s="58" t="b">
        <f t="shared" si="12"/>
        <v>0</v>
      </c>
      <c r="Y233" s="58" t="b">
        <f t="shared" si="13"/>
        <v>0</v>
      </c>
      <c r="Z233" s="58" t="b">
        <f t="shared" si="14"/>
        <v>0</v>
      </c>
      <c r="AA233" s="58" t="b">
        <f t="shared" si="15"/>
        <v>0</v>
      </c>
    </row>
    <row r="234" spans="2:27" ht="15" customHeight="1" x14ac:dyDescent="0.2">
      <c r="B234" s="92"/>
      <c r="C234" s="92"/>
      <c r="D234" s="92"/>
      <c r="E234" s="92"/>
      <c r="F234" s="92"/>
      <c r="G234" s="92"/>
      <c r="H234" s="126"/>
      <c r="I234" s="126"/>
      <c r="J234" s="92"/>
      <c r="K234" s="92"/>
      <c r="L234" s="124"/>
      <c r="M234" s="92"/>
      <c r="N234" s="92"/>
      <c r="O234" s="92"/>
      <c r="P234" s="92"/>
      <c r="Q234" s="93"/>
      <c r="R234" s="92"/>
      <c r="S234" s="94"/>
      <c r="V234" s="57"/>
      <c r="W234" s="57"/>
      <c r="X234" s="58" t="b">
        <f t="shared" si="12"/>
        <v>0</v>
      </c>
      <c r="Y234" s="58" t="b">
        <f t="shared" si="13"/>
        <v>0</v>
      </c>
      <c r="Z234" s="58" t="b">
        <f t="shared" si="14"/>
        <v>0</v>
      </c>
      <c r="AA234" s="58" t="b">
        <f t="shared" si="15"/>
        <v>0</v>
      </c>
    </row>
    <row r="235" spans="2:27" ht="15" customHeight="1" x14ac:dyDescent="0.2">
      <c r="B235" s="92"/>
      <c r="C235" s="92"/>
      <c r="D235" s="92"/>
      <c r="E235" s="92"/>
      <c r="F235" s="92"/>
      <c r="G235" s="92"/>
      <c r="H235" s="126"/>
      <c r="I235" s="126"/>
      <c r="J235" s="92"/>
      <c r="K235" s="92"/>
      <c r="L235" s="124"/>
      <c r="M235" s="92"/>
      <c r="N235" s="92"/>
      <c r="O235" s="92"/>
      <c r="P235" s="92"/>
      <c r="Q235" s="93"/>
      <c r="R235" s="92"/>
      <c r="S235" s="94"/>
      <c r="V235" s="57"/>
      <c r="W235" s="57"/>
      <c r="X235" s="58" t="b">
        <f t="shared" si="12"/>
        <v>0</v>
      </c>
      <c r="Y235" s="58" t="b">
        <f t="shared" si="13"/>
        <v>0</v>
      </c>
      <c r="Z235" s="58" t="b">
        <f t="shared" si="14"/>
        <v>0</v>
      </c>
      <c r="AA235" s="58" t="b">
        <f t="shared" si="15"/>
        <v>0</v>
      </c>
    </row>
    <row r="236" spans="2:27" ht="15" customHeight="1" x14ac:dyDescent="0.2">
      <c r="B236" s="92"/>
      <c r="C236" s="92"/>
      <c r="D236" s="92"/>
      <c r="E236" s="92"/>
      <c r="F236" s="92"/>
      <c r="G236" s="92"/>
      <c r="H236" s="126"/>
      <c r="I236" s="126"/>
      <c r="J236" s="92"/>
      <c r="K236" s="92"/>
      <c r="L236" s="124"/>
      <c r="M236" s="92"/>
      <c r="N236" s="92"/>
      <c r="O236" s="92"/>
      <c r="P236" s="92"/>
      <c r="Q236" s="93"/>
      <c r="R236" s="92"/>
      <c r="S236" s="94"/>
      <c r="V236" s="57"/>
      <c r="W236" s="57"/>
      <c r="X236" s="58" t="b">
        <f t="shared" si="12"/>
        <v>0</v>
      </c>
      <c r="Y236" s="58" t="b">
        <f t="shared" si="13"/>
        <v>0</v>
      </c>
      <c r="Z236" s="58" t="b">
        <f t="shared" si="14"/>
        <v>0</v>
      </c>
      <c r="AA236" s="58" t="b">
        <f t="shared" si="15"/>
        <v>0</v>
      </c>
    </row>
    <row r="237" spans="2:27" ht="15" customHeight="1" x14ac:dyDescent="0.2">
      <c r="B237" s="92"/>
      <c r="C237" s="92"/>
      <c r="D237" s="92"/>
      <c r="E237" s="92"/>
      <c r="F237" s="92"/>
      <c r="G237" s="92"/>
      <c r="H237" s="126"/>
      <c r="I237" s="126"/>
      <c r="J237" s="92"/>
      <c r="K237" s="92"/>
      <c r="L237" s="124"/>
      <c r="M237" s="92"/>
      <c r="N237" s="92"/>
      <c r="O237" s="92"/>
      <c r="P237" s="92"/>
      <c r="Q237" s="93"/>
      <c r="R237" s="92"/>
      <c r="S237" s="94"/>
      <c r="V237" s="57"/>
      <c r="W237" s="57"/>
      <c r="X237" s="58" t="b">
        <f t="shared" si="12"/>
        <v>0</v>
      </c>
      <c r="Y237" s="58" t="b">
        <f t="shared" si="13"/>
        <v>0</v>
      </c>
      <c r="Z237" s="58" t="b">
        <f t="shared" si="14"/>
        <v>0</v>
      </c>
      <c r="AA237" s="58" t="b">
        <f t="shared" si="15"/>
        <v>0</v>
      </c>
    </row>
    <row r="238" spans="2:27" ht="15" customHeight="1" x14ac:dyDescent="0.2">
      <c r="B238" s="92"/>
      <c r="C238" s="92"/>
      <c r="D238" s="92"/>
      <c r="E238" s="92"/>
      <c r="F238" s="92"/>
      <c r="G238" s="92"/>
      <c r="H238" s="126"/>
      <c r="I238" s="126"/>
      <c r="J238" s="92"/>
      <c r="K238" s="92"/>
      <c r="L238" s="124"/>
      <c r="M238" s="92"/>
      <c r="N238" s="92"/>
      <c r="O238" s="92"/>
      <c r="P238" s="92"/>
      <c r="Q238" s="93"/>
      <c r="R238" s="92"/>
      <c r="S238" s="94"/>
      <c r="V238" s="57"/>
      <c r="W238" s="57"/>
      <c r="X238" s="58" t="b">
        <f t="shared" si="12"/>
        <v>0</v>
      </c>
      <c r="Y238" s="58" t="b">
        <f t="shared" si="13"/>
        <v>0</v>
      </c>
      <c r="Z238" s="58" t="b">
        <f t="shared" si="14"/>
        <v>0</v>
      </c>
      <c r="AA238" s="58" t="b">
        <f t="shared" si="15"/>
        <v>0</v>
      </c>
    </row>
    <row r="239" spans="2:27" ht="15" customHeight="1" x14ac:dyDescent="0.2">
      <c r="B239" s="92"/>
      <c r="C239" s="92"/>
      <c r="D239" s="92"/>
      <c r="E239" s="92"/>
      <c r="F239" s="92"/>
      <c r="G239" s="92"/>
      <c r="H239" s="126"/>
      <c r="I239" s="126"/>
      <c r="J239" s="92"/>
      <c r="K239" s="92"/>
      <c r="L239" s="124"/>
      <c r="M239" s="92"/>
      <c r="N239" s="92"/>
      <c r="O239" s="92"/>
      <c r="P239" s="92"/>
      <c r="Q239" s="93"/>
      <c r="R239" s="92"/>
      <c r="S239" s="94"/>
      <c r="V239" s="57"/>
      <c r="W239" s="57"/>
      <c r="X239" s="58" t="b">
        <f t="shared" si="12"/>
        <v>0</v>
      </c>
      <c r="Y239" s="58" t="b">
        <f t="shared" si="13"/>
        <v>0</v>
      </c>
      <c r="Z239" s="58" t="b">
        <f t="shared" si="14"/>
        <v>0</v>
      </c>
      <c r="AA239" s="58" t="b">
        <f t="shared" si="15"/>
        <v>0</v>
      </c>
    </row>
    <row r="240" spans="2:27" ht="15" customHeight="1" x14ac:dyDescent="0.2">
      <c r="B240" s="92"/>
      <c r="C240" s="92"/>
      <c r="D240" s="92"/>
      <c r="E240" s="92"/>
      <c r="F240" s="92"/>
      <c r="G240" s="92"/>
      <c r="H240" s="126"/>
      <c r="I240" s="126"/>
      <c r="J240" s="92"/>
      <c r="K240" s="92"/>
      <c r="L240" s="124"/>
      <c r="M240" s="92"/>
      <c r="N240" s="92"/>
      <c r="O240" s="92"/>
      <c r="P240" s="92"/>
      <c r="Q240" s="93"/>
      <c r="R240" s="92"/>
      <c r="S240" s="94"/>
      <c r="V240" s="57"/>
      <c r="W240" s="57"/>
      <c r="X240" s="58" t="b">
        <f t="shared" si="12"/>
        <v>0</v>
      </c>
      <c r="Y240" s="58" t="b">
        <f t="shared" si="13"/>
        <v>0</v>
      </c>
      <c r="Z240" s="58" t="b">
        <f t="shared" si="14"/>
        <v>0</v>
      </c>
      <c r="AA240" s="58" t="b">
        <f t="shared" si="15"/>
        <v>0</v>
      </c>
    </row>
    <row r="241" spans="2:27" ht="15" customHeight="1" x14ac:dyDescent="0.2">
      <c r="B241" s="92"/>
      <c r="C241" s="92"/>
      <c r="D241" s="92"/>
      <c r="E241" s="92"/>
      <c r="F241" s="92"/>
      <c r="G241" s="92"/>
      <c r="H241" s="126"/>
      <c r="I241" s="126"/>
      <c r="J241" s="92"/>
      <c r="K241" s="92"/>
      <c r="L241" s="124"/>
      <c r="M241" s="92"/>
      <c r="N241" s="92"/>
      <c r="O241" s="92"/>
      <c r="P241" s="92"/>
      <c r="Q241" s="93"/>
      <c r="R241" s="92"/>
      <c r="S241" s="94"/>
      <c r="V241" s="57"/>
      <c r="W241" s="57"/>
      <c r="X241" s="58" t="b">
        <f t="shared" si="12"/>
        <v>0</v>
      </c>
      <c r="Y241" s="58" t="b">
        <f t="shared" si="13"/>
        <v>0</v>
      </c>
      <c r="Z241" s="58" t="b">
        <f t="shared" si="14"/>
        <v>0</v>
      </c>
      <c r="AA241" s="58" t="b">
        <f t="shared" si="15"/>
        <v>0</v>
      </c>
    </row>
    <row r="242" spans="2:27" ht="15" customHeight="1" x14ac:dyDescent="0.2">
      <c r="B242" s="92"/>
      <c r="C242" s="92"/>
      <c r="D242" s="92"/>
      <c r="E242" s="92"/>
      <c r="F242" s="92"/>
      <c r="G242" s="92"/>
      <c r="H242" s="126"/>
      <c r="I242" s="126"/>
      <c r="J242" s="92"/>
      <c r="K242" s="92"/>
      <c r="L242" s="124"/>
      <c r="M242" s="92"/>
      <c r="N242" s="92"/>
      <c r="O242" s="92"/>
      <c r="P242" s="92"/>
      <c r="Q242" s="93"/>
      <c r="R242" s="92"/>
      <c r="S242" s="94"/>
      <c r="V242" s="57"/>
      <c r="W242" s="57"/>
      <c r="X242" s="58" t="b">
        <f t="shared" si="12"/>
        <v>0</v>
      </c>
      <c r="Y242" s="58" t="b">
        <f t="shared" si="13"/>
        <v>0</v>
      </c>
      <c r="Z242" s="58" t="b">
        <f t="shared" si="14"/>
        <v>0</v>
      </c>
      <c r="AA242" s="58" t="b">
        <f t="shared" si="15"/>
        <v>0</v>
      </c>
    </row>
    <row r="243" spans="2:27" ht="15" customHeight="1" x14ac:dyDescent="0.2">
      <c r="B243" s="92"/>
      <c r="C243" s="92"/>
      <c r="D243" s="92"/>
      <c r="E243" s="92"/>
      <c r="F243" s="92"/>
      <c r="G243" s="92"/>
      <c r="H243" s="126"/>
      <c r="I243" s="126"/>
      <c r="J243" s="92"/>
      <c r="K243" s="92"/>
      <c r="L243" s="124"/>
      <c r="M243" s="92"/>
      <c r="N243" s="92"/>
      <c r="O243" s="92"/>
      <c r="P243" s="92"/>
      <c r="Q243" s="93"/>
      <c r="R243" s="92"/>
      <c r="S243" s="94"/>
      <c r="V243" s="57"/>
      <c r="W243" s="57"/>
      <c r="X243" s="58" t="b">
        <f t="shared" si="12"/>
        <v>0</v>
      </c>
      <c r="Y243" s="58" t="b">
        <f t="shared" si="13"/>
        <v>0</v>
      </c>
      <c r="Z243" s="58" t="b">
        <f t="shared" si="14"/>
        <v>0</v>
      </c>
      <c r="AA243" s="58" t="b">
        <f t="shared" si="15"/>
        <v>0</v>
      </c>
    </row>
    <row r="244" spans="2:27" ht="15" customHeight="1" x14ac:dyDescent="0.2">
      <c r="B244" s="92"/>
      <c r="C244" s="92"/>
      <c r="D244" s="92"/>
      <c r="E244" s="92"/>
      <c r="F244" s="92"/>
      <c r="G244" s="92"/>
      <c r="H244" s="126"/>
      <c r="I244" s="126"/>
      <c r="J244" s="92"/>
      <c r="K244" s="92"/>
      <c r="L244" s="124"/>
      <c r="M244" s="92"/>
      <c r="N244" s="92"/>
      <c r="O244" s="92"/>
      <c r="P244" s="92"/>
      <c r="Q244" s="93"/>
      <c r="R244" s="92"/>
      <c r="S244" s="94"/>
      <c r="V244" s="57"/>
      <c r="W244" s="57"/>
      <c r="X244" s="58" t="b">
        <f t="shared" si="12"/>
        <v>0</v>
      </c>
      <c r="Y244" s="58" t="b">
        <f t="shared" si="13"/>
        <v>0</v>
      </c>
      <c r="Z244" s="58" t="b">
        <f t="shared" si="14"/>
        <v>0</v>
      </c>
      <c r="AA244" s="58" t="b">
        <f t="shared" si="15"/>
        <v>0</v>
      </c>
    </row>
    <row r="245" spans="2:27" ht="15" customHeight="1" x14ac:dyDescent="0.2">
      <c r="B245" s="92"/>
      <c r="C245" s="92"/>
      <c r="D245" s="92"/>
      <c r="E245" s="92"/>
      <c r="F245" s="92"/>
      <c r="G245" s="92"/>
      <c r="H245" s="126"/>
      <c r="I245" s="126"/>
      <c r="J245" s="92"/>
      <c r="K245" s="92"/>
      <c r="L245" s="124"/>
      <c r="M245" s="92"/>
      <c r="N245" s="92"/>
      <c r="O245" s="92"/>
      <c r="P245" s="92"/>
      <c r="Q245" s="93"/>
      <c r="R245" s="92"/>
      <c r="S245" s="94"/>
      <c r="V245" s="57"/>
      <c r="W245" s="57"/>
      <c r="X245" s="58" t="b">
        <f t="shared" si="12"/>
        <v>0</v>
      </c>
      <c r="Y245" s="58" t="b">
        <f t="shared" si="13"/>
        <v>0</v>
      </c>
      <c r="Z245" s="58" t="b">
        <f t="shared" si="14"/>
        <v>0</v>
      </c>
      <c r="AA245" s="58" t="b">
        <f t="shared" si="15"/>
        <v>0</v>
      </c>
    </row>
    <row r="246" spans="2:27" ht="15" customHeight="1" x14ac:dyDescent="0.2">
      <c r="B246" s="92"/>
      <c r="C246" s="92"/>
      <c r="D246" s="92"/>
      <c r="E246" s="92"/>
      <c r="F246" s="92"/>
      <c r="G246" s="92"/>
      <c r="H246" s="126"/>
      <c r="I246" s="126"/>
      <c r="J246" s="92"/>
      <c r="K246" s="92"/>
      <c r="L246" s="124"/>
      <c r="M246" s="92"/>
      <c r="N246" s="92"/>
      <c r="O246" s="92"/>
      <c r="P246" s="92"/>
      <c r="Q246" s="93"/>
      <c r="R246" s="92"/>
      <c r="S246" s="94"/>
      <c r="V246" s="57"/>
      <c r="W246" s="57"/>
      <c r="X246" s="58" t="b">
        <f t="shared" si="12"/>
        <v>0</v>
      </c>
      <c r="Y246" s="58" t="b">
        <f t="shared" si="13"/>
        <v>0</v>
      </c>
      <c r="Z246" s="58" t="b">
        <f t="shared" si="14"/>
        <v>0</v>
      </c>
      <c r="AA246" s="58" t="b">
        <f t="shared" si="15"/>
        <v>0</v>
      </c>
    </row>
    <row r="247" spans="2:27" ht="15" customHeight="1" x14ac:dyDescent="0.2">
      <c r="B247" s="92"/>
      <c r="C247" s="92"/>
      <c r="D247" s="92"/>
      <c r="E247" s="92"/>
      <c r="F247" s="92"/>
      <c r="G247" s="92"/>
      <c r="H247" s="126"/>
      <c r="I247" s="126"/>
      <c r="J247" s="92"/>
      <c r="K247" s="92"/>
      <c r="L247" s="124"/>
      <c r="M247" s="92"/>
      <c r="N247" s="92"/>
      <c r="O247" s="92"/>
      <c r="P247" s="92"/>
      <c r="Q247" s="93"/>
      <c r="R247" s="92"/>
      <c r="S247" s="94"/>
      <c r="V247" s="57"/>
      <c r="W247" s="57"/>
      <c r="X247" s="58" t="b">
        <f t="shared" si="12"/>
        <v>0</v>
      </c>
      <c r="Y247" s="58" t="b">
        <f t="shared" si="13"/>
        <v>0</v>
      </c>
      <c r="Z247" s="58" t="b">
        <f t="shared" si="14"/>
        <v>0</v>
      </c>
      <c r="AA247" s="58" t="b">
        <f t="shared" si="15"/>
        <v>0</v>
      </c>
    </row>
    <row r="248" spans="2:27" ht="15" customHeight="1" x14ac:dyDescent="0.2">
      <c r="B248" s="92"/>
      <c r="C248" s="92"/>
      <c r="D248" s="92"/>
      <c r="E248" s="92"/>
      <c r="F248" s="92"/>
      <c r="G248" s="92"/>
      <c r="H248" s="126"/>
      <c r="I248" s="126"/>
      <c r="J248" s="92"/>
      <c r="K248" s="92"/>
      <c r="L248" s="124"/>
      <c r="M248" s="92"/>
      <c r="N248" s="92"/>
      <c r="O248" s="92"/>
      <c r="P248" s="92"/>
      <c r="Q248" s="93"/>
      <c r="R248" s="92"/>
      <c r="S248" s="94"/>
      <c r="V248" s="57"/>
      <c r="W248" s="57"/>
      <c r="X248" s="58" t="b">
        <f t="shared" si="12"/>
        <v>0</v>
      </c>
      <c r="Y248" s="58" t="b">
        <f t="shared" si="13"/>
        <v>0</v>
      </c>
      <c r="Z248" s="58" t="b">
        <f t="shared" si="14"/>
        <v>0</v>
      </c>
      <c r="AA248" s="58" t="b">
        <f t="shared" si="15"/>
        <v>0</v>
      </c>
    </row>
    <row r="249" spans="2:27" ht="15" customHeight="1" x14ac:dyDescent="0.2">
      <c r="B249" s="92"/>
      <c r="C249" s="92"/>
      <c r="D249" s="92"/>
      <c r="E249" s="92"/>
      <c r="F249" s="92"/>
      <c r="G249" s="92"/>
      <c r="H249" s="126"/>
      <c r="I249" s="126"/>
      <c r="J249" s="92"/>
      <c r="K249" s="92"/>
      <c r="L249" s="124"/>
      <c r="M249" s="92"/>
      <c r="N249" s="92"/>
      <c r="O249" s="92"/>
      <c r="P249" s="92"/>
      <c r="Q249" s="93"/>
      <c r="R249" s="92"/>
      <c r="S249" s="94"/>
      <c r="V249" s="57"/>
      <c r="W249" s="57"/>
      <c r="X249" s="58" t="b">
        <f t="shared" si="12"/>
        <v>0</v>
      </c>
      <c r="Y249" s="58" t="b">
        <f t="shared" si="13"/>
        <v>0</v>
      </c>
      <c r="Z249" s="58" t="b">
        <f t="shared" si="14"/>
        <v>0</v>
      </c>
      <c r="AA249" s="58" t="b">
        <f t="shared" si="15"/>
        <v>0</v>
      </c>
    </row>
    <row r="250" spans="2:27" ht="15" customHeight="1" x14ac:dyDescent="0.2">
      <c r="B250" s="92"/>
      <c r="C250" s="92"/>
      <c r="D250" s="92"/>
      <c r="E250" s="92"/>
      <c r="F250" s="92"/>
      <c r="G250" s="92"/>
      <c r="H250" s="126"/>
      <c r="I250" s="126"/>
      <c r="J250" s="92"/>
      <c r="K250" s="92"/>
      <c r="L250" s="124"/>
      <c r="M250" s="92"/>
      <c r="N250" s="92"/>
      <c r="O250" s="92"/>
      <c r="P250" s="92"/>
      <c r="Q250" s="93"/>
      <c r="R250" s="92"/>
      <c r="S250" s="94"/>
      <c r="V250" s="57"/>
      <c r="W250" s="57"/>
      <c r="X250" s="58" t="b">
        <f t="shared" si="12"/>
        <v>0</v>
      </c>
      <c r="Y250" s="58" t="b">
        <f t="shared" si="13"/>
        <v>0</v>
      </c>
      <c r="Z250" s="58" t="b">
        <f t="shared" si="14"/>
        <v>0</v>
      </c>
      <c r="AA250" s="58" t="b">
        <f t="shared" si="15"/>
        <v>0</v>
      </c>
    </row>
    <row r="251" spans="2:27" ht="15" customHeight="1" x14ac:dyDescent="0.2">
      <c r="B251" s="92"/>
      <c r="C251" s="92"/>
      <c r="D251" s="92"/>
      <c r="E251" s="92"/>
      <c r="F251" s="92"/>
      <c r="G251" s="92"/>
      <c r="H251" s="126"/>
      <c r="I251" s="126"/>
      <c r="J251" s="92"/>
      <c r="K251" s="92"/>
      <c r="L251" s="124"/>
      <c r="M251" s="92"/>
      <c r="N251" s="92"/>
      <c r="O251" s="92"/>
      <c r="P251" s="92"/>
      <c r="Q251" s="93"/>
      <c r="R251" s="92"/>
      <c r="S251" s="94"/>
      <c r="V251" s="57"/>
      <c r="W251" s="57"/>
      <c r="X251" s="58" t="b">
        <f t="shared" si="12"/>
        <v>0</v>
      </c>
      <c r="Y251" s="58" t="b">
        <f t="shared" si="13"/>
        <v>0</v>
      </c>
      <c r="Z251" s="58" t="b">
        <f t="shared" si="14"/>
        <v>0</v>
      </c>
      <c r="AA251" s="58" t="b">
        <f t="shared" si="15"/>
        <v>0</v>
      </c>
    </row>
    <row r="252" spans="2:27" ht="15" customHeight="1" x14ac:dyDescent="0.2">
      <c r="B252" s="92"/>
      <c r="C252" s="92"/>
      <c r="D252" s="92"/>
      <c r="E252" s="92"/>
      <c r="F252" s="92"/>
      <c r="G252" s="92"/>
      <c r="H252" s="126"/>
      <c r="I252" s="126"/>
      <c r="J252" s="92"/>
      <c r="K252" s="92"/>
      <c r="L252" s="124"/>
      <c r="M252" s="92"/>
      <c r="N252" s="92"/>
      <c r="O252" s="92"/>
      <c r="P252" s="92"/>
      <c r="Q252" s="93"/>
      <c r="R252" s="92"/>
      <c r="S252" s="94"/>
      <c r="V252" s="57"/>
      <c r="W252" s="57"/>
      <c r="X252" s="58" t="b">
        <f t="shared" si="12"/>
        <v>0</v>
      </c>
      <c r="Y252" s="58" t="b">
        <f t="shared" si="13"/>
        <v>0</v>
      </c>
      <c r="Z252" s="58" t="b">
        <f t="shared" si="14"/>
        <v>0</v>
      </c>
      <c r="AA252" s="58" t="b">
        <f t="shared" si="15"/>
        <v>0</v>
      </c>
    </row>
    <row r="253" spans="2:27" ht="15" customHeight="1" x14ac:dyDescent="0.2">
      <c r="B253" s="92"/>
      <c r="C253" s="92"/>
      <c r="D253" s="92"/>
      <c r="E253" s="92"/>
      <c r="F253" s="92"/>
      <c r="G253" s="92"/>
      <c r="H253" s="126"/>
      <c r="I253" s="126"/>
      <c r="J253" s="92"/>
      <c r="K253" s="92"/>
      <c r="L253" s="124"/>
      <c r="M253" s="92"/>
      <c r="N253" s="92"/>
      <c r="O253" s="92"/>
      <c r="P253" s="92"/>
      <c r="Q253" s="93"/>
      <c r="R253" s="92"/>
      <c r="S253" s="94"/>
      <c r="V253" s="57"/>
      <c r="W253" s="57"/>
      <c r="X253" s="58" t="b">
        <f t="shared" si="12"/>
        <v>0</v>
      </c>
      <c r="Y253" s="58" t="b">
        <f t="shared" si="13"/>
        <v>0</v>
      </c>
      <c r="Z253" s="58" t="b">
        <f t="shared" si="14"/>
        <v>0</v>
      </c>
      <c r="AA253" s="58" t="b">
        <f t="shared" si="15"/>
        <v>0</v>
      </c>
    </row>
    <row r="254" spans="2:27" ht="15" customHeight="1" x14ac:dyDescent="0.2">
      <c r="B254" s="92"/>
      <c r="C254" s="92"/>
      <c r="D254" s="92"/>
      <c r="E254" s="92"/>
      <c r="F254" s="92"/>
      <c r="G254" s="92"/>
      <c r="H254" s="126"/>
      <c r="I254" s="126"/>
      <c r="J254" s="92"/>
      <c r="K254" s="92"/>
      <c r="L254" s="124"/>
      <c r="M254" s="92"/>
      <c r="N254" s="92"/>
      <c r="O254" s="92"/>
      <c r="P254" s="92"/>
      <c r="Q254" s="93"/>
      <c r="R254" s="92"/>
      <c r="S254" s="94"/>
      <c r="V254" s="57"/>
      <c r="W254" s="57"/>
      <c r="X254" s="58" t="b">
        <f t="shared" si="12"/>
        <v>0</v>
      </c>
      <c r="Y254" s="58" t="b">
        <f t="shared" si="13"/>
        <v>0</v>
      </c>
      <c r="Z254" s="58" t="b">
        <f t="shared" si="14"/>
        <v>0</v>
      </c>
      <c r="AA254" s="58" t="b">
        <f t="shared" si="15"/>
        <v>0</v>
      </c>
    </row>
    <row r="255" spans="2:27" ht="15" customHeight="1" x14ac:dyDescent="0.2">
      <c r="B255" s="92"/>
      <c r="C255" s="92"/>
      <c r="D255" s="92"/>
      <c r="E255" s="92"/>
      <c r="F255" s="92"/>
      <c r="G255" s="92"/>
      <c r="H255" s="126"/>
      <c r="I255" s="126"/>
      <c r="J255" s="92"/>
      <c r="K255" s="92"/>
      <c r="L255" s="124"/>
      <c r="M255" s="92"/>
      <c r="N255" s="92"/>
      <c r="O255" s="92"/>
      <c r="P255" s="92"/>
      <c r="Q255" s="93"/>
      <c r="R255" s="92"/>
      <c r="S255" s="94"/>
      <c r="V255" s="57"/>
      <c r="W255" s="57"/>
      <c r="X255" s="58" t="b">
        <f t="shared" si="12"/>
        <v>0</v>
      </c>
      <c r="Y255" s="58" t="b">
        <f t="shared" si="13"/>
        <v>0</v>
      </c>
      <c r="Z255" s="58" t="b">
        <f t="shared" si="14"/>
        <v>0</v>
      </c>
      <c r="AA255" s="58" t="b">
        <f t="shared" si="15"/>
        <v>0</v>
      </c>
    </row>
    <row r="256" spans="2:27" ht="15" customHeight="1" x14ac:dyDescent="0.2">
      <c r="B256" s="92"/>
      <c r="C256" s="92"/>
      <c r="D256" s="92"/>
      <c r="E256" s="92"/>
      <c r="F256" s="92"/>
      <c r="G256" s="92"/>
      <c r="H256" s="126"/>
      <c r="I256" s="126"/>
      <c r="J256" s="92"/>
      <c r="K256" s="92"/>
      <c r="L256" s="124"/>
      <c r="M256" s="92"/>
      <c r="N256" s="92"/>
      <c r="O256" s="92"/>
      <c r="P256" s="92"/>
      <c r="Q256" s="93"/>
      <c r="R256" s="92"/>
      <c r="S256" s="94"/>
      <c r="V256" s="57"/>
      <c r="W256" s="57"/>
      <c r="X256" s="58" t="b">
        <f t="shared" si="12"/>
        <v>0</v>
      </c>
      <c r="Y256" s="58" t="b">
        <f t="shared" si="13"/>
        <v>0</v>
      </c>
      <c r="Z256" s="58" t="b">
        <f t="shared" si="14"/>
        <v>0</v>
      </c>
      <c r="AA256" s="58" t="b">
        <f t="shared" si="15"/>
        <v>0</v>
      </c>
    </row>
    <row r="257" spans="2:27" ht="15" customHeight="1" x14ac:dyDescent="0.2">
      <c r="B257" s="92"/>
      <c r="C257" s="92"/>
      <c r="D257" s="92"/>
      <c r="E257" s="92"/>
      <c r="F257" s="92"/>
      <c r="G257" s="92"/>
      <c r="H257" s="126"/>
      <c r="I257" s="126"/>
      <c r="J257" s="92"/>
      <c r="K257" s="92"/>
      <c r="L257" s="124"/>
      <c r="M257" s="92"/>
      <c r="N257" s="92"/>
      <c r="O257" s="92"/>
      <c r="P257" s="92"/>
      <c r="Q257" s="93"/>
      <c r="R257" s="92"/>
      <c r="S257" s="94"/>
      <c r="V257" s="57"/>
      <c r="W257" s="57"/>
      <c r="X257" s="58" t="b">
        <f t="shared" si="12"/>
        <v>0</v>
      </c>
      <c r="Y257" s="58" t="b">
        <f t="shared" si="13"/>
        <v>0</v>
      </c>
      <c r="Z257" s="58" t="b">
        <f t="shared" si="14"/>
        <v>0</v>
      </c>
      <c r="AA257" s="58" t="b">
        <f t="shared" si="15"/>
        <v>0</v>
      </c>
    </row>
    <row r="258" spans="2:27" ht="15" customHeight="1" x14ac:dyDescent="0.2">
      <c r="B258" s="92"/>
      <c r="C258" s="92"/>
      <c r="D258" s="92"/>
      <c r="E258" s="92"/>
      <c r="F258" s="92"/>
      <c r="G258" s="92"/>
      <c r="H258" s="126"/>
      <c r="I258" s="126"/>
      <c r="J258" s="92"/>
      <c r="K258" s="92"/>
      <c r="L258" s="124"/>
      <c r="M258" s="92"/>
      <c r="N258" s="92"/>
      <c r="O258" s="92"/>
      <c r="P258" s="92"/>
      <c r="Q258" s="93"/>
      <c r="R258" s="92"/>
      <c r="S258" s="94"/>
      <c r="V258" s="57"/>
      <c r="W258" s="57"/>
      <c r="X258" s="58" t="b">
        <f t="shared" si="12"/>
        <v>0</v>
      </c>
      <c r="Y258" s="58" t="b">
        <f t="shared" si="13"/>
        <v>0</v>
      </c>
      <c r="Z258" s="58" t="b">
        <f t="shared" si="14"/>
        <v>0</v>
      </c>
      <c r="AA258" s="58" t="b">
        <f t="shared" si="15"/>
        <v>0</v>
      </c>
    </row>
    <row r="259" spans="2:27" ht="15" customHeight="1" x14ac:dyDescent="0.2">
      <c r="B259" s="92"/>
      <c r="C259" s="92"/>
      <c r="D259" s="92"/>
      <c r="E259" s="92"/>
      <c r="F259" s="92"/>
      <c r="G259" s="92"/>
      <c r="H259" s="126"/>
      <c r="I259" s="126"/>
      <c r="J259" s="92"/>
      <c r="K259" s="92"/>
      <c r="L259" s="124"/>
      <c r="M259" s="92"/>
      <c r="N259" s="92"/>
      <c r="O259" s="92"/>
      <c r="P259" s="92"/>
      <c r="Q259" s="93"/>
      <c r="R259" s="92"/>
      <c r="S259" s="94"/>
      <c r="V259" s="57"/>
      <c r="W259" s="57"/>
      <c r="X259" s="58" t="b">
        <f t="shared" si="12"/>
        <v>0</v>
      </c>
      <c r="Y259" s="58" t="b">
        <f t="shared" si="13"/>
        <v>0</v>
      </c>
      <c r="Z259" s="58" t="b">
        <f t="shared" si="14"/>
        <v>0</v>
      </c>
      <c r="AA259" s="58" t="b">
        <f t="shared" si="15"/>
        <v>0</v>
      </c>
    </row>
    <row r="260" spans="2:27" ht="15" customHeight="1" x14ac:dyDescent="0.2">
      <c r="B260" s="92"/>
      <c r="C260" s="92"/>
      <c r="D260" s="92"/>
      <c r="E260" s="92"/>
      <c r="F260" s="92"/>
      <c r="G260" s="92"/>
      <c r="H260" s="126"/>
      <c r="I260" s="126"/>
      <c r="J260" s="92"/>
      <c r="K260" s="92"/>
      <c r="L260" s="124"/>
      <c r="M260" s="92"/>
      <c r="N260" s="92"/>
      <c r="O260" s="92"/>
      <c r="P260" s="92"/>
      <c r="Q260" s="93"/>
      <c r="R260" s="92"/>
      <c r="S260" s="94"/>
      <c r="V260" s="57"/>
      <c r="W260" s="57"/>
      <c r="X260" s="58" t="b">
        <f t="shared" si="12"/>
        <v>0</v>
      </c>
      <c r="Y260" s="58" t="b">
        <f t="shared" si="13"/>
        <v>0</v>
      </c>
      <c r="Z260" s="58" t="b">
        <f t="shared" si="14"/>
        <v>0</v>
      </c>
      <c r="AA260" s="58" t="b">
        <f t="shared" si="15"/>
        <v>0</v>
      </c>
    </row>
    <row r="261" spans="2:27" ht="15" customHeight="1" x14ac:dyDescent="0.2">
      <c r="B261" s="92"/>
      <c r="C261" s="92"/>
      <c r="D261" s="92"/>
      <c r="E261" s="92"/>
      <c r="F261" s="92"/>
      <c r="G261" s="92"/>
      <c r="H261" s="126"/>
      <c r="I261" s="126"/>
      <c r="J261" s="92"/>
      <c r="K261" s="92"/>
      <c r="L261" s="124"/>
      <c r="M261" s="92"/>
      <c r="N261" s="92"/>
      <c r="O261" s="92"/>
      <c r="P261" s="92"/>
      <c r="Q261" s="93"/>
      <c r="R261" s="92"/>
      <c r="S261" s="94"/>
      <c r="V261" s="57"/>
      <c r="W261" s="57"/>
      <c r="X261" s="58" t="b">
        <f t="shared" si="12"/>
        <v>0</v>
      </c>
      <c r="Y261" s="58" t="b">
        <f t="shared" si="13"/>
        <v>0</v>
      </c>
      <c r="Z261" s="58" t="b">
        <f t="shared" si="14"/>
        <v>0</v>
      </c>
      <c r="AA261" s="58" t="b">
        <f t="shared" si="15"/>
        <v>0</v>
      </c>
    </row>
    <row r="262" spans="2:27" ht="15" customHeight="1" x14ac:dyDescent="0.2">
      <c r="B262" s="92"/>
      <c r="C262" s="92"/>
      <c r="D262" s="92"/>
      <c r="E262" s="92"/>
      <c r="F262" s="92"/>
      <c r="G262" s="92"/>
      <c r="H262" s="126"/>
      <c r="I262" s="126"/>
      <c r="J262" s="92"/>
      <c r="K262" s="92"/>
      <c r="L262" s="124"/>
      <c r="M262" s="92"/>
      <c r="N262" s="92"/>
      <c r="O262" s="92"/>
      <c r="P262" s="92"/>
      <c r="Q262" s="93"/>
      <c r="R262" s="92"/>
      <c r="S262" s="94"/>
      <c r="V262" s="57"/>
      <c r="W262" s="57"/>
      <c r="X262" s="58" t="b">
        <f t="shared" si="12"/>
        <v>0</v>
      </c>
      <c r="Y262" s="58" t="b">
        <f t="shared" si="13"/>
        <v>0</v>
      </c>
      <c r="Z262" s="58" t="b">
        <f t="shared" si="14"/>
        <v>0</v>
      </c>
      <c r="AA262" s="58" t="b">
        <f t="shared" si="15"/>
        <v>0</v>
      </c>
    </row>
    <row r="263" spans="2:27" ht="15" customHeight="1" x14ac:dyDescent="0.2">
      <c r="B263" s="92"/>
      <c r="C263" s="92"/>
      <c r="D263" s="92"/>
      <c r="E263" s="92"/>
      <c r="F263" s="92"/>
      <c r="G263" s="92"/>
      <c r="H263" s="126"/>
      <c r="I263" s="126"/>
      <c r="J263" s="92"/>
      <c r="K263" s="92"/>
      <c r="L263" s="124"/>
      <c r="M263" s="92"/>
      <c r="N263" s="92"/>
      <c r="O263" s="92"/>
      <c r="P263" s="92"/>
      <c r="Q263" s="93"/>
      <c r="R263" s="92"/>
      <c r="S263" s="94"/>
      <c r="V263" s="57"/>
      <c r="W263" s="57"/>
      <c r="X263" s="58" t="b">
        <f t="shared" si="12"/>
        <v>0</v>
      </c>
      <c r="Y263" s="58" t="b">
        <f t="shared" si="13"/>
        <v>0</v>
      </c>
      <c r="Z263" s="58" t="b">
        <f t="shared" si="14"/>
        <v>0</v>
      </c>
      <c r="AA263" s="58" t="b">
        <f t="shared" si="15"/>
        <v>0</v>
      </c>
    </row>
    <row r="264" spans="2:27" ht="15" customHeight="1" x14ac:dyDescent="0.2">
      <c r="B264" s="92"/>
      <c r="C264" s="92"/>
      <c r="D264" s="92"/>
      <c r="E264" s="92"/>
      <c r="F264" s="92"/>
      <c r="G264" s="92"/>
      <c r="H264" s="126"/>
      <c r="I264" s="126"/>
      <c r="J264" s="92"/>
      <c r="K264" s="92"/>
      <c r="L264" s="124"/>
      <c r="M264" s="92"/>
      <c r="N264" s="92"/>
      <c r="O264" s="92"/>
      <c r="P264" s="92"/>
      <c r="Q264" s="93"/>
      <c r="R264" s="92"/>
      <c r="S264" s="94"/>
      <c r="V264" s="57"/>
      <c r="W264" s="57"/>
      <c r="X264" s="58" t="b">
        <f t="shared" si="12"/>
        <v>0</v>
      </c>
      <c r="Y264" s="58" t="b">
        <f t="shared" si="13"/>
        <v>0</v>
      </c>
      <c r="Z264" s="58" t="b">
        <f t="shared" si="14"/>
        <v>0</v>
      </c>
      <c r="AA264" s="58" t="b">
        <f t="shared" si="15"/>
        <v>0</v>
      </c>
    </row>
    <row r="265" spans="2:27" ht="15" customHeight="1" x14ac:dyDescent="0.2">
      <c r="B265" s="92"/>
      <c r="C265" s="92"/>
      <c r="D265" s="92"/>
      <c r="E265" s="92"/>
      <c r="F265" s="92"/>
      <c r="G265" s="92"/>
      <c r="H265" s="126"/>
      <c r="I265" s="126"/>
      <c r="J265" s="92"/>
      <c r="K265" s="92"/>
      <c r="L265" s="124"/>
      <c r="M265" s="92"/>
      <c r="N265" s="92"/>
      <c r="O265" s="92"/>
      <c r="P265" s="92"/>
      <c r="Q265" s="93"/>
      <c r="R265" s="92"/>
      <c r="S265" s="94"/>
      <c r="V265" s="57"/>
      <c r="W265" s="57"/>
      <c r="X265" s="58" t="b">
        <f t="shared" si="12"/>
        <v>0</v>
      </c>
      <c r="Y265" s="58" t="b">
        <f t="shared" si="13"/>
        <v>0</v>
      </c>
      <c r="Z265" s="58" t="b">
        <f t="shared" si="14"/>
        <v>0</v>
      </c>
      <c r="AA265" s="58" t="b">
        <f t="shared" si="15"/>
        <v>0</v>
      </c>
    </row>
    <row r="266" spans="2:27" ht="15" customHeight="1" x14ac:dyDescent="0.2">
      <c r="B266" s="92"/>
      <c r="C266" s="92"/>
      <c r="D266" s="92"/>
      <c r="E266" s="92"/>
      <c r="F266" s="92"/>
      <c r="G266" s="92"/>
      <c r="H266" s="126"/>
      <c r="I266" s="126"/>
      <c r="J266" s="92"/>
      <c r="K266" s="92"/>
      <c r="L266" s="124"/>
      <c r="M266" s="92"/>
      <c r="N266" s="92"/>
      <c r="O266" s="92"/>
      <c r="P266" s="92"/>
      <c r="Q266" s="93"/>
      <c r="R266" s="92"/>
      <c r="S266" s="94"/>
      <c r="V266" s="57"/>
      <c r="W266" s="57"/>
      <c r="X266" s="58" t="b">
        <f t="shared" si="12"/>
        <v>0</v>
      </c>
      <c r="Y266" s="58" t="b">
        <f t="shared" si="13"/>
        <v>0</v>
      </c>
      <c r="Z266" s="58" t="b">
        <f t="shared" si="14"/>
        <v>0</v>
      </c>
      <c r="AA266" s="58" t="b">
        <f t="shared" si="15"/>
        <v>0</v>
      </c>
    </row>
    <row r="267" spans="2:27" ht="15" customHeight="1" x14ac:dyDescent="0.2">
      <c r="B267" s="92"/>
      <c r="C267" s="92"/>
      <c r="D267" s="92"/>
      <c r="E267" s="92"/>
      <c r="F267" s="92"/>
      <c r="G267" s="92"/>
      <c r="H267" s="126"/>
      <c r="I267" s="126"/>
      <c r="J267" s="92"/>
      <c r="K267" s="92"/>
      <c r="L267" s="124"/>
      <c r="M267" s="92"/>
      <c r="N267" s="92"/>
      <c r="O267" s="92"/>
      <c r="P267" s="92"/>
      <c r="Q267" s="93"/>
      <c r="R267" s="92"/>
      <c r="S267" s="94"/>
      <c r="V267" s="57"/>
      <c r="W267" s="57"/>
      <c r="X267" s="58" t="b">
        <f t="shared" si="12"/>
        <v>0</v>
      </c>
      <c r="Y267" s="58" t="b">
        <f t="shared" si="13"/>
        <v>0</v>
      </c>
      <c r="Z267" s="58" t="b">
        <f t="shared" si="14"/>
        <v>0</v>
      </c>
      <c r="AA267" s="58" t="b">
        <f t="shared" si="15"/>
        <v>0</v>
      </c>
    </row>
    <row r="268" spans="2:27" ht="15" customHeight="1" x14ac:dyDescent="0.2">
      <c r="B268" s="92"/>
      <c r="C268" s="92"/>
      <c r="D268" s="92"/>
      <c r="E268" s="92"/>
      <c r="F268" s="92"/>
      <c r="G268" s="92"/>
      <c r="H268" s="126"/>
      <c r="I268" s="126"/>
      <c r="J268" s="92"/>
      <c r="K268" s="92"/>
      <c r="L268" s="124"/>
      <c r="M268" s="92"/>
      <c r="N268" s="92"/>
      <c r="O268" s="92"/>
      <c r="P268" s="92"/>
      <c r="Q268" s="93"/>
      <c r="R268" s="92"/>
      <c r="S268" s="94"/>
      <c r="V268" s="57"/>
      <c r="W268" s="57"/>
      <c r="X268" s="58" t="b">
        <f t="shared" si="12"/>
        <v>0</v>
      </c>
      <c r="Y268" s="58" t="b">
        <f t="shared" si="13"/>
        <v>0</v>
      </c>
      <c r="Z268" s="58" t="b">
        <f t="shared" si="14"/>
        <v>0</v>
      </c>
      <c r="AA268" s="58" t="b">
        <f t="shared" si="15"/>
        <v>0</v>
      </c>
    </row>
    <row r="269" spans="2:27" ht="15" customHeight="1" x14ac:dyDescent="0.2">
      <c r="B269" s="92"/>
      <c r="C269" s="92"/>
      <c r="D269" s="92"/>
      <c r="E269" s="92"/>
      <c r="F269" s="92"/>
      <c r="G269" s="92"/>
      <c r="H269" s="126"/>
      <c r="I269" s="126"/>
      <c r="J269" s="92"/>
      <c r="K269" s="92"/>
      <c r="L269" s="124"/>
      <c r="M269" s="92"/>
      <c r="N269" s="92"/>
      <c r="O269" s="92"/>
      <c r="P269" s="92"/>
      <c r="Q269" s="93"/>
      <c r="R269" s="92"/>
      <c r="S269" s="94"/>
      <c r="V269" s="57"/>
      <c r="W269" s="57"/>
      <c r="X269" s="58" t="b">
        <f t="shared" si="12"/>
        <v>0</v>
      </c>
      <c r="Y269" s="58" t="b">
        <f t="shared" si="13"/>
        <v>0</v>
      </c>
      <c r="Z269" s="58" t="b">
        <f t="shared" si="14"/>
        <v>0</v>
      </c>
      <c r="AA269" s="58" t="b">
        <f t="shared" si="15"/>
        <v>0</v>
      </c>
    </row>
    <row r="270" spans="2:27" ht="15" customHeight="1" x14ac:dyDescent="0.2">
      <c r="B270" s="92"/>
      <c r="C270" s="92"/>
      <c r="D270" s="92"/>
      <c r="E270" s="92"/>
      <c r="F270" s="92"/>
      <c r="G270" s="92"/>
      <c r="H270" s="126"/>
      <c r="I270" s="126"/>
      <c r="J270" s="92"/>
      <c r="K270" s="92"/>
      <c r="L270" s="124"/>
      <c r="M270" s="92"/>
      <c r="N270" s="92"/>
      <c r="O270" s="92"/>
      <c r="P270" s="92"/>
      <c r="Q270" s="93"/>
      <c r="R270" s="92"/>
      <c r="S270" s="94"/>
      <c r="V270" s="57"/>
      <c r="W270" s="57"/>
      <c r="X270" s="58" t="b">
        <f t="shared" si="12"/>
        <v>0</v>
      </c>
      <c r="Y270" s="58" t="b">
        <f t="shared" si="13"/>
        <v>0</v>
      </c>
      <c r="Z270" s="58" t="b">
        <f t="shared" si="14"/>
        <v>0</v>
      </c>
      <c r="AA270" s="58" t="b">
        <f t="shared" si="15"/>
        <v>0</v>
      </c>
    </row>
    <row r="271" spans="2:27" ht="15" customHeight="1" x14ac:dyDescent="0.2">
      <c r="B271" s="92"/>
      <c r="C271" s="92"/>
      <c r="D271" s="92"/>
      <c r="E271" s="92"/>
      <c r="F271" s="92"/>
      <c r="G271" s="92"/>
      <c r="H271" s="126"/>
      <c r="I271" s="126"/>
      <c r="J271" s="92"/>
      <c r="K271" s="92"/>
      <c r="L271" s="124"/>
      <c r="M271" s="92"/>
      <c r="N271" s="92"/>
      <c r="O271" s="92"/>
      <c r="P271" s="92"/>
      <c r="Q271" s="93"/>
      <c r="R271" s="92"/>
      <c r="S271" s="94"/>
      <c r="V271" s="57"/>
      <c r="W271" s="57"/>
      <c r="X271" s="58" t="b">
        <f t="shared" si="12"/>
        <v>0</v>
      </c>
      <c r="Y271" s="58" t="b">
        <f t="shared" si="13"/>
        <v>0</v>
      </c>
      <c r="Z271" s="58" t="b">
        <f t="shared" si="14"/>
        <v>0</v>
      </c>
      <c r="AA271" s="58" t="b">
        <f t="shared" si="15"/>
        <v>0</v>
      </c>
    </row>
    <row r="272" spans="2:27" ht="15" customHeight="1" x14ac:dyDescent="0.2">
      <c r="B272" s="92"/>
      <c r="C272" s="92"/>
      <c r="D272" s="92"/>
      <c r="E272" s="92"/>
      <c r="F272" s="92"/>
      <c r="G272" s="92"/>
      <c r="H272" s="126"/>
      <c r="I272" s="126"/>
      <c r="J272" s="92"/>
      <c r="K272" s="92"/>
      <c r="L272" s="124"/>
      <c r="M272" s="92"/>
      <c r="N272" s="92"/>
      <c r="O272" s="92"/>
      <c r="P272" s="92"/>
      <c r="Q272" s="93"/>
      <c r="R272" s="92"/>
      <c r="S272" s="94"/>
      <c r="V272" s="57"/>
      <c r="W272" s="57"/>
      <c r="X272" s="58" t="b">
        <f t="shared" si="12"/>
        <v>0</v>
      </c>
      <c r="Y272" s="58" t="b">
        <f t="shared" si="13"/>
        <v>0</v>
      </c>
      <c r="Z272" s="58" t="b">
        <f t="shared" si="14"/>
        <v>0</v>
      </c>
      <c r="AA272" s="58" t="b">
        <f t="shared" si="15"/>
        <v>0</v>
      </c>
    </row>
    <row r="273" spans="2:27" ht="15" customHeight="1" x14ac:dyDescent="0.2">
      <c r="B273" s="92"/>
      <c r="C273" s="92"/>
      <c r="D273" s="92"/>
      <c r="E273" s="92"/>
      <c r="F273" s="92"/>
      <c r="G273" s="92"/>
      <c r="H273" s="126"/>
      <c r="I273" s="126"/>
      <c r="J273" s="92"/>
      <c r="K273" s="92"/>
      <c r="L273" s="124"/>
      <c r="M273" s="92"/>
      <c r="N273" s="92"/>
      <c r="O273" s="92"/>
      <c r="P273" s="92"/>
      <c r="Q273" s="93"/>
      <c r="R273" s="92"/>
      <c r="S273" s="94"/>
      <c r="V273" s="57"/>
      <c r="W273" s="57"/>
      <c r="X273" s="58" t="b">
        <f t="shared" si="12"/>
        <v>0</v>
      </c>
      <c r="Y273" s="58" t="b">
        <f t="shared" si="13"/>
        <v>0</v>
      </c>
      <c r="Z273" s="58" t="b">
        <f t="shared" si="14"/>
        <v>0</v>
      </c>
      <c r="AA273" s="58" t="b">
        <f t="shared" si="15"/>
        <v>0</v>
      </c>
    </row>
    <row r="274" spans="2:27" ht="15" customHeight="1" x14ac:dyDescent="0.2">
      <c r="B274" s="92"/>
      <c r="C274" s="92"/>
      <c r="D274" s="92"/>
      <c r="E274" s="92"/>
      <c r="F274" s="92"/>
      <c r="G274" s="92"/>
      <c r="H274" s="126"/>
      <c r="I274" s="126"/>
      <c r="J274" s="92"/>
      <c r="K274" s="92"/>
      <c r="L274" s="124"/>
      <c r="M274" s="92"/>
      <c r="N274" s="92"/>
      <c r="O274" s="92"/>
      <c r="P274" s="92"/>
      <c r="Q274" s="93"/>
      <c r="R274" s="92"/>
      <c r="S274" s="94"/>
      <c r="V274" s="57"/>
      <c r="W274" s="57"/>
      <c r="X274" s="58" t="b">
        <f t="shared" si="12"/>
        <v>0</v>
      </c>
      <c r="Y274" s="58" t="b">
        <f t="shared" si="13"/>
        <v>0</v>
      </c>
      <c r="Z274" s="58" t="b">
        <f t="shared" si="14"/>
        <v>0</v>
      </c>
      <c r="AA274" s="58" t="b">
        <f t="shared" si="15"/>
        <v>0</v>
      </c>
    </row>
    <row r="275" spans="2:27" ht="15" customHeight="1" x14ac:dyDescent="0.2">
      <c r="B275" s="92"/>
      <c r="C275" s="92"/>
      <c r="D275" s="92"/>
      <c r="E275" s="92"/>
      <c r="F275" s="92"/>
      <c r="G275" s="92"/>
      <c r="H275" s="126"/>
      <c r="I275" s="126"/>
      <c r="J275" s="92"/>
      <c r="K275" s="92"/>
      <c r="L275" s="124"/>
      <c r="M275" s="92"/>
      <c r="N275" s="92"/>
      <c r="O275" s="92"/>
      <c r="P275" s="92"/>
      <c r="Q275" s="93"/>
      <c r="R275" s="92"/>
      <c r="S275" s="94"/>
      <c r="V275" s="57"/>
      <c r="W275" s="57"/>
      <c r="X275" s="58" t="b">
        <f t="shared" ref="X275:X338" si="16">K275&lt;F275</f>
        <v>0</v>
      </c>
      <c r="Y275" s="58" t="b">
        <f t="shared" ref="Y275:Y338" si="17">L275&gt;I275</f>
        <v>0</v>
      </c>
      <c r="Z275" s="58" t="b">
        <f t="shared" ref="Z275:Z338" si="18">I275&gt;H275</f>
        <v>0</v>
      </c>
      <c r="AA275" s="58" t="b">
        <f t="shared" ref="AA275:AA338" si="19">L275&gt;H275</f>
        <v>0</v>
      </c>
    </row>
    <row r="276" spans="2:27" ht="15" customHeight="1" x14ac:dyDescent="0.2">
      <c r="B276" s="92"/>
      <c r="C276" s="92"/>
      <c r="D276" s="92"/>
      <c r="E276" s="92"/>
      <c r="F276" s="92"/>
      <c r="G276" s="92"/>
      <c r="H276" s="126"/>
      <c r="I276" s="126"/>
      <c r="J276" s="92"/>
      <c r="K276" s="92"/>
      <c r="L276" s="124"/>
      <c r="M276" s="92"/>
      <c r="N276" s="92"/>
      <c r="O276" s="92"/>
      <c r="P276" s="92"/>
      <c r="Q276" s="93"/>
      <c r="R276" s="92"/>
      <c r="S276" s="94"/>
      <c r="V276" s="57"/>
      <c r="W276" s="57"/>
      <c r="X276" s="58" t="b">
        <f t="shared" si="16"/>
        <v>0</v>
      </c>
      <c r="Y276" s="58" t="b">
        <f t="shared" si="17"/>
        <v>0</v>
      </c>
      <c r="Z276" s="58" t="b">
        <f t="shared" si="18"/>
        <v>0</v>
      </c>
      <c r="AA276" s="58" t="b">
        <f t="shared" si="19"/>
        <v>0</v>
      </c>
    </row>
    <row r="277" spans="2:27" ht="15" customHeight="1" x14ac:dyDescent="0.2">
      <c r="B277" s="92"/>
      <c r="C277" s="92"/>
      <c r="D277" s="92"/>
      <c r="E277" s="92"/>
      <c r="F277" s="92"/>
      <c r="G277" s="92"/>
      <c r="H277" s="126"/>
      <c r="I277" s="126"/>
      <c r="J277" s="92"/>
      <c r="K277" s="92"/>
      <c r="L277" s="124"/>
      <c r="M277" s="92"/>
      <c r="N277" s="92"/>
      <c r="O277" s="92"/>
      <c r="P277" s="92"/>
      <c r="Q277" s="93"/>
      <c r="R277" s="92"/>
      <c r="S277" s="94"/>
      <c r="V277" s="57"/>
      <c r="W277" s="57"/>
      <c r="X277" s="58" t="b">
        <f t="shared" si="16"/>
        <v>0</v>
      </c>
      <c r="Y277" s="58" t="b">
        <f t="shared" si="17"/>
        <v>0</v>
      </c>
      <c r="Z277" s="58" t="b">
        <f t="shared" si="18"/>
        <v>0</v>
      </c>
      <c r="AA277" s="58" t="b">
        <f t="shared" si="19"/>
        <v>0</v>
      </c>
    </row>
    <row r="278" spans="2:27" ht="15" customHeight="1" x14ac:dyDescent="0.2">
      <c r="B278" s="92"/>
      <c r="C278" s="92"/>
      <c r="D278" s="92"/>
      <c r="E278" s="92"/>
      <c r="F278" s="92"/>
      <c r="G278" s="92"/>
      <c r="H278" s="126"/>
      <c r="I278" s="126"/>
      <c r="J278" s="92"/>
      <c r="K278" s="92"/>
      <c r="L278" s="124"/>
      <c r="M278" s="92"/>
      <c r="N278" s="92"/>
      <c r="O278" s="92"/>
      <c r="P278" s="92"/>
      <c r="Q278" s="93"/>
      <c r="R278" s="92"/>
      <c r="S278" s="94"/>
      <c r="V278" s="57"/>
      <c r="W278" s="57"/>
      <c r="X278" s="58" t="b">
        <f t="shared" si="16"/>
        <v>0</v>
      </c>
      <c r="Y278" s="58" t="b">
        <f t="shared" si="17"/>
        <v>0</v>
      </c>
      <c r="Z278" s="58" t="b">
        <f t="shared" si="18"/>
        <v>0</v>
      </c>
      <c r="AA278" s="58" t="b">
        <f t="shared" si="19"/>
        <v>0</v>
      </c>
    </row>
    <row r="279" spans="2:27" ht="15" customHeight="1" x14ac:dyDescent="0.2">
      <c r="B279" s="92"/>
      <c r="C279" s="92"/>
      <c r="D279" s="92"/>
      <c r="E279" s="92"/>
      <c r="F279" s="92"/>
      <c r="G279" s="92"/>
      <c r="H279" s="126"/>
      <c r="I279" s="126"/>
      <c r="J279" s="92"/>
      <c r="K279" s="92"/>
      <c r="L279" s="124"/>
      <c r="M279" s="92"/>
      <c r="N279" s="92"/>
      <c r="O279" s="92"/>
      <c r="P279" s="92"/>
      <c r="Q279" s="93"/>
      <c r="R279" s="92"/>
      <c r="S279" s="94"/>
      <c r="V279" s="57"/>
      <c r="W279" s="57"/>
      <c r="X279" s="58" t="b">
        <f t="shared" si="16"/>
        <v>0</v>
      </c>
      <c r="Y279" s="58" t="b">
        <f t="shared" si="17"/>
        <v>0</v>
      </c>
      <c r="Z279" s="58" t="b">
        <f t="shared" si="18"/>
        <v>0</v>
      </c>
      <c r="AA279" s="58" t="b">
        <f t="shared" si="19"/>
        <v>0</v>
      </c>
    </row>
    <row r="280" spans="2:27" ht="15" customHeight="1" x14ac:dyDescent="0.2">
      <c r="B280" s="92"/>
      <c r="C280" s="92"/>
      <c r="D280" s="92"/>
      <c r="E280" s="92"/>
      <c r="F280" s="92"/>
      <c r="G280" s="92"/>
      <c r="H280" s="126"/>
      <c r="I280" s="126"/>
      <c r="J280" s="92"/>
      <c r="K280" s="92"/>
      <c r="L280" s="124"/>
      <c r="M280" s="92"/>
      <c r="N280" s="92"/>
      <c r="O280" s="92"/>
      <c r="P280" s="92"/>
      <c r="Q280" s="93"/>
      <c r="R280" s="92"/>
      <c r="S280" s="94"/>
      <c r="V280" s="57"/>
      <c r="W280" s="57"/>
      <c r="X280" s="58" t="b">
        <f t="shared" si="16"/>
        <v>0</v>
      </c>
      <c r="Y280" s="58" t="b">
        <f t="shared" si="17"/>
        <v>0</v>
      </c>
      <c r="Z280" s="58" t="b">
        <f t="shared" si="18"/>
        <v>0</v>
      </c>
      <c r="AA280" s="58" t="b">
        <f t="shared" si="19"/>
        <v>0</v>
      </c>
    </row>
    <row r="281" spans="2:27" ht="15" customHeight="1" x14ac:dyDescent="0.2">
      <c r="B281" s="92"/>
      <c r="C281" s="92"/>
      <c r="D281" s="92"/>
      <c r="E281" s="92"/>
      <c r="F281" s="92"/>
      <c r="G281" s="92"/>
      <c r="H281" s="126"/>
      <c r="I281" s="126"/>
      <c r="J281" s="92"/>
      <c r="K281" s="92"/>
      <c r="L281" s="124"/>
      <c r="M281" s="92"/>
      <c r="N281" s="92"/>
      <c r="O281" s="92"/>
      <c r="P281" s="92"/>
      <c r="Q281" s="93"/>
      <c r="R281" s="92"/>
      <c r="S281" s="94"/>
      <c r="V281" s="57"/>
      <c r="W281" s="57"/>
      <c r="X281" s="58" t="b">
        <f t="shared" si="16"/>
        <v>0</v>
      </c>
      <c r="Y281" s="58" t="b">
        <f t="shared" si="17"/>
        <v>0</v>
      </c>
      <c r="Z281" s="58" t="b">
        <f t="shared" si="18"/>
        <v>0</v>
      </c>
      <c r="AA281" s="58" t="b">
        <f t="shared" si="19"/>
        <v>0</v>
      </c>
    </row>
    <row r="282" spans="2:27" ht="15" customHeight="1" x14ac:dyDescent="0.2">
      <c r="B282" s="92"/>
      <c r="C282" s="92"/>
      <c r="D282" s="92"/>
      <c r="E282" s="92"/>
      <c r="F282" s="92"/>
      <c r="G282" s="92"/>
      <c r="H282" s="126"/>
      <c r="I282" s="126"/>
      <c r="J282" s="92"/>
      <c r="K282" s="92"/>
      <c r="L282" s="124"/>
      <c r="M282" s="92"/>
      <c r="N282" s="92"/>
      <c r="O282" s="92"/>
      <c r="P282" s="92"/>
      <c r="Q282" s="93"/>
      <c r="R282" s="92"/>
      <c r="S282" s="94"/>
      <c r="V282" s="57"/>
      <c r="W282" s="57"/>
      <c r="X282" s="58" t="b">
        <f t="shared" si="16"/>
        <v>0</v>
      </c>
      <c r="Y282" s="58" t="b">
        <f t="shared" si="17"/>
        <v>0</v>
      </c>
      <c r="Z282" s="58" t="b">
        <f t="shared" si="18"/>
        <v>0</v>
      </c>
      <c r="AA282" s="58" t="b">
        <f t="shared" si="19"/>
        <v>0</v>
      </c>
    </row>
    <row r="283" spans="2:27" ht="15" customHeight="1" x14ac:dyDescent="0.2">
      <c r="B283" s="92"/>
      <c r="C283" s="92"/>
      <c r="D283" s="92"/>
      <c r="E283" s="92"/>
      <c r="F283" s="92"/>
      <c r="G283" s="92"/>
      <c r="H283" s="126"/>
      <c r="I283" s="126"/>
      <c r="J283" s="92"/>
      <c r="K283" s="92"/>
      <c r="L283" s="124"/>
      <c r="M283" s="92"/>
      <c r="N283" s="92"/>
      <c r="O283" s="92"/>
      <c r="P283" s="92"/>
      <c r="Q283" s="93"/>
      <c r="R283" s="92"/>
      <c r="S283" s="94"/>
      <c r="V283" s="57"/>
      <c r="W283" s="57"/>
      <c r="X283" s="58" t="b">
        <f t="shared" si="16"/>
        <v>0</v>
      </c>
      <c r="Y283" s="58" t="b">
        <f t="shared" si="17"/>
        <v>0</v>
      </c>
      <c r="Z283" s="58" t="b">
        <f t="shared" si="18"/>
        <v>0</v>
      </c>
      <c r="AA283" s="58" t="b">
        <f t="shared" si="19"/>
        <v>0</v>
      </c>
    </row>
    <row r="284" spans="2:27" ht="15" customHeight="1" x14ac:dyDescent="0.2">
      <c r="B284" s="92"/>
      <c r="C284" s="92"/>
      <c r="D284" s="92"/>
      <c r="E284" s="92"/>
      <c r="F284" s="92"/>
      <c r="G284" s="92"/>
      <c r="H284" s="126"/>
      <c r="I284" s="126"/>
      <c r="J284" s="92"/>
      <c r="K284" s="92"/>
      <c r="L284" s="124"/>
      <c r="M284" s="92"/>
      <c r="N284" s="92"/>
      <c r="O284" s="92"/>
      <c r="P284" s="92"/>
      <c r="Q284" s="93"/>
      <c r="R284" s="92"/>
      <c r="S284" s="94"/>
      <c r="V284" s="57"/>
      <c r="W284" s="57"/>
      <c r="X284" s="58" t="b">
        <f t="shared" si="16"/>
        <v>0</v>
      </c>
      <c r="Y284" s="58" t="b">
        <f t="shared" si="17"/>
        <v>0</v>
      </c>
      <c r="Z284" s="58" t="b">
        <f t="shared" si="18"/>
        <v>0</v>
      </c>
      <c r="AA284" s="58" t="b">
        <f t="shared" si="19"/>
        <v>0</v>
      </c>
    </row>
    <row r="285" spans="2:27" ht="15" customHeight="1" x14ac:dyDescent="0.2">
      <c r="B285" s="92"/>
      <c r="C285" s="92"/>
      <c r="D285" s="92"/>
      <c r="E285" s="92"/>
      <c r="F285" s="92"/>
      <c r="G285" s="92"/>
      <c r="H285" s="126"/>
      <c r="I285" s="126"/>
      <c r="J285" s="92"/>
      <c r="K285" s="92"/>
      <c r="L285" s="124"/>
      <c r="M285" s="92"/>
      <c r="N285" s="92"/>
      <c r="O285" s="92"/>
      <c r="P285" s="92"/>
      <c r="Q285" s="93"/>
      <c r="R285" s="92"/>
      <c r="S285" s="94"/>
      <c r="V285" s="57"/>
      <c r="W285" s="57"/>
      <c r="X285" s="58" t="b">
        <f t="shared" si="16"/>
        <v>0</v>
      </c>
      <c r="Y285" s="58" t="b">
        <f t="shared" si="17"/>
        <v>0</v>
      </c>
      <c r="Z285" s="58" t="b">
        <f t="shared" si="18"/>
        <v>0</v>
      </c>
      <c r="AA285" s="58" t="b">
        <f t="shared" si="19"/>
        <v>0</v>
      </c>
    </row>
    <row r="286" spans="2:27" ht="15" customHeight="1" x14ac:dyDescent="0.2">
      <c r="B286" s="92"/>
      <c r="C286" s="92"/>
      <c r="D286" s="92"/>
      <c r="E286" s="92"/>
      <c r="F286" s="92"/>
      <c r="G286" s="92"/>
      <c r="H286" s="126"/>
      <c r="I286" s="126"/>
      <c r="J286" s="92"/>
      <c r="K286" s="92"/>
      <c r="L286" s="124"/>
      <c r="M286" s="92"/>
      <c r="N286" s="92"/>
      <c r="O286" s="92"/>
      <c r="P286" s="92"/>
      <c r="Q286" s="93"/>
      <c r="R286" s="92"/>
      <c r="S286" s="94"/>
      <c r="V286" s="57"/>
      <c r="W286" s="57"/>
      <c r="X286" s="58" t="b">
        <f t="shared" si="16"/>
        <v>0</v>
      </c>
      <c r="Y286" s="58" t="b">
        <f t="shared" si="17"/>
        <v>0</v>
      </c>
      <c r="Z286" s="58" t="b">
        <f t="shared" si="18"/>
        <v>0</v>
      </c>
      <c r="AA286" s="58" t="b">
        <f t="shared" si="19"/>
        <v>0</v>
      </c>
    </row>
    <row r="287" spans="2:27" ht="15" customHeight="1" x14ac:dyDescent="0.2">
      <c r="B287" s="92"/>
      <c r="C287" s="92"/>
      <c r="D287" s="92"/>
      <c r="E287" s="92"/>
      <c r="F287" s="92"/>
      <c r="G287" s="92"/>
      <c r="H287" s="126"/>
      <c r="I287" s="126"/>
      <c r="J287" s="92"/>
      <c r="K287" s="92"/>
      <c r="L287" s="124"/>
      <c r="M287" s="92"/>
      <c r="N287" s="92"/>
      <c r="O287" s="92"/>
      <c r="P287" s="92"/>
      <c r="Q287" s="93"/>
      <c r="R287" s="92"/>
      <c r="S287" s="94"/>
      <c r="V287" s="57"/>
      <c r="W287" s="57"/>
      <c r="X287" s="58" t="b">
        <f t="shared" si="16"/>
        <v>0</v>
      </c>
      <c r="Y287" s="58" t="b">
        <f t="shared" si="17"/>
        <v>0</v>
      </c>
      <c r="Z287" s="58" t="b">
        <f t="shared" si="18"/>
        <v>0</v>
      </c>
      <c r="AA287" s="58" t="b">
        <f t="shared" si="19"/>
        <v>0</v>
      </c>
    </row>
    <row r="288" spans="2:27" ht="15" customHeight="1" x14ac:dyDescent="0.2">
      <c r="B288" s="92"/>
      <c r="C288" s="92"/>
      <c r="D288" s="92"/>
      <c r="E288" s="92"/>
      <c r="F288" s="92"/>
      <c r="G288" s="92"/>
      <c r="H288" s="126"/>
      <c r="I288" s="126"/>
      <c r="J288" s="92"/>
      <c r="K288" s="92"/>
      <c r="L288" s="124"/>
      <c r="M288" s="92"/>
      <c r="N288" s="92"/>
      <c r="O288" s="92"/>
      <c r="P288" s="92"/>
      <c r="Q288" s="93"/>
      <c r="R288" s="92"/>
      <c r="S288" s="94"/>
      <c r="V288" s="57"/>
      <c r="W288" s="57"/>
      <c r="X288" s="58" t="b">
        <f t="shared" si="16"/>
        <v>0</v>
      </c>
      <c r="Y288" s="58" t="b">
        <f t="shared" si="17"/>
        <v>0</v>
      </c>
      <c r="Z288" s="58" t="b">
        <f t="shared" si="18"/>
        <v>0</v>
      </c>
      <c r="AA288" s="58" t="b">
        <f t="shared" si="19"/>
        <v>0</v>
      </c>
    </row>
    <row r="289" spans="2:27" ht="15" customHeight="1" x14ac:dyDescent="0.2">
      <c r="B289" s="92"/>
      <c r="C289" s="92"/>
      <c r="D289" s="92"/>
      <c r="E289" s="92"/>
      <c r="F289" s="92"/>
      <c r="G289" s="92"/>
      <c r="H289" s="126"/>
      <c r="I289" s="126"/>
      <c r="J289" s="92"/>
      <c r="K289" s="92"/>
      <c r="L289" s="124"/>
      <c r="M289" s="92"/>
      <c r="N289" s="92"/>
      <c r="O289" s="92"/>
      <c r="P289" s="92"/>
      <c r="Q289" s="93"/>
      <c r="R289" s="92"/>
      <c r="S289" s="94"/>
      <c r="V289" s="57"/>
      <c r="W289" s="57"/>
      <c r="X289" s="58" t="b">
        <f t="shared" si="16"/>
        <v>0</v>
      </c>
      <c r="Y289" s="58" t="b">
        <f t="shared" si="17"/>
        <v>0</v>
      </c>
      <c r="Z289" s="58" t="b">
        <f t="shared" si="18"/>
        <v>0</v>
      </c>
      <c r="AA289" s="58" t="b">
        <f t="shared" si="19"/>
        <v>0</v>
      </c>
    </row>
    <row r="290" spans="2:27" ht="15" customHeight="1" x14ac:dyDescent="0.2">
      <c r="B290" s="92"/>
      <c r="C290" s="92"/>
      <c r="D290" s="92"/>
      <c r="E290" s="92"/>
      <c r="F290" s="92"/>
      <c r="G290" s="92"/>
      <c r="H290" s="126"/>
      <c r="I290" s="126"/>
      <c r="J290" s="92"/>
      <c r="K290" s="92"/>
      <c r="L290" s="124"/>
      <c r="M290" s="92"/>
      <c r="N290" s="92"/>
      <c r="O290" s="92"/>
      <c r="P290" s="92"/>
      <c r="Q290" s="93"/>
      <c r="R290" s="92"/>
      <c r="S290" s="94"/>
      <c r="V290" s="57"/>
      <c r="W290" s="57"/>
      <c r="X290" s="58" t="b">
        <f t="shared" si="16"/>
        <v>0</v>
      </c>
      <c r="Y290" s="58" t="b">
        <f t="shared" si="17"/>
        <v>0</v>
      </c>
      <c r="Z290" s="58" t="b">
        <f t="shared" si="18"/>
        <v>0</v>
      </c>
      <c r="AA290" s="58" t="b">
        <f t="shared" si="19"/>
        <v>0</v>
      </c>
    </row>
    <row r="291" spans="2:27" ht="15" customHeight="1" x14ac:dyDescent="0.2">
      <c r="B291" s="92"/>
      <c r="C291" s="92"/>
      <c r="D291" s="92"/>
      <c r="E291" s="92"/>
      <c r="F291" s="92"/>
      <c r="G291" s="92"/>
      <c r="H291" s="126"/>
      <c r="I291" s="126"/>
      <c r="J291" s="92"/>
      <c r="K291" s="92"/>
      <c r="L291" s="124"/>
      <c r="M291" s="92"/>
      <c r="N291" s="92"/>
      <c r="O291" s="92"/>
      <c r="P291" s="92"/>
      <c r="Q291" s="93"/>
      <c r="R291" s="92"/>
      <c r="S291" s="94"/>
      <c r="V291" s="57"/>
      <c r="W291" s="57"/>
      <c r="X291" s="58" t="b">
        <f t="shared" si="16"/>
        <v>0</v>
      </c>
      <c r="Y291" s="58" t="b">
        <f t="shared" si="17"/>
        <v>0</v>
      </c>
      <c r="Z291" s="58" t="b">
        <f t="shared" si="18"/>
        <v>0</v>
      </c>
      <c r="AA291" s="58" t="b">
        <f t="shared" si="19"/>
        <v>0</v>
      </c>
    </row>
    <row r="292" spans="2:27" ht="15" customHeight="1" x14ac:dyDescent="0.2">
      <c r="B292" s="92"/>
      <c r="C292" s="92"/>
      <c r="D292" s="92"/>
      <c r="E292" s="92"/>
      <c r="F292" s="92"/>
      <c r="G292" s="92"/>
      <c r="H292" s="126"/>
      <c r="I292" s="126"/>
      <c r="J292" s="92"/>
      <c r="K292" s="92"/>
      <c r="L292" s="124"/>
      <c r="M292" s="92"/>
      <c r="N292" s="92"/>
      <c r="O292" s="92"/>
      <c r="P292" s="92"/>
      <c r="Q292" s="93"/>
      <c r="R292" s="92"/>
      <c r="S292" s="94"/>
      <c r="V292" s="57"/>
      <c r="W292" s="57"/>
      <c r="X292" s="58" t="b">
        <f t="shared" si="16"/>
        <v>0</v>
      </c>
      <c r="Y292" s="58" t="b">
        <f t="shared" si="17"/>
        <v>0</v>
      </c>
      <c r="Z292" s="58" t="b">
        <f t="shared" si="18"/>
        <v>0</v>
      </c>
      <c r="AA292" s="58" t="b">
        <f t="shared" si="19"/>
        <v>0</v>
      </c>
    </row>
    <row r="293" spans="2:27" ht="15" customHeight="1" x14ac:dyDescent="0.2">
      <c r="B293" s="92"/>
      <c r="C293" s="92"/>
      <c r="D293" s="92"/>
      <c r="E293" s="92"/>
      <c r="F293" s="92"/>
      <c r="G293" s="92"/>
      <c r="H293" s="126"/>
      <c r="I293" s="126"/>
      <c r="J293" s="92"/>
      <c r="K293" s="92"/>
      <c r="L293" s="124"/>
      <c r="M293" s="92"/>
      <c r="N293" s="92"/>
      <c r="O293" s="92"/>
      <c r="P293" s="92"/>
      <c r="Q293" s="93"/>
      <c r="R293" s="92"/>
      <c r="S293" s="94"/>
      <c r="V293" s="57"/>
      <c r="W293" s="57"/>
      <c r="X293" s="58" t="b">
        <f t="shared" si="16"/>
        <v>0</v>
      </c>
      <c r="Y293" s="58" t="b">
        <f t="shared" si="17"/>
        <v>0</v>
      </c>
      <c r="Z293" s="58" t="b">
        <f t="shared" si="18"/>
        <v>0</v>
      </c>
      <c r="AA293" s="58" t="b">
        <f t="shared" si="19"/>
        <v>0</v>
      </c>
    </row>
    <row r="294" spans="2:27" ht="15" customHeight="1" x14ac:dyDescent="0.2">
      <c r="B294" s="92"/>
      <c r="C294" s="92"/>
      <c r="D294" s="92"/>
      <c r="E294" s="92"/>
      <c r="F294" s="92"/>
      <c r="G294" s="92"/>
      <c r="H294" s="126"/>
      <c r="I294" s="126"/>
      <c r="J294" s="92"/>
      <c r="K294" s="92"/>
      <c r="L294" s="124"/>
      <c r="M294" s="92"/>
      <c r="N294" s="92"/>
      <c r="O294" s="92"/>
      <c r="P294" s="92"/>
      <c r="Q294" s="93"/>
      <c r="R294" s="92"/>
      <c r="S294" s="94"/>
      <c r="V294" s="57"/>
      <c r="W294" s="57"/>
      <c r="X294" s="58" t="b">
        <f t="shared" si="16"/>
        <v>0</v>
      </c>
      <c r="Y294" s="58" t="b">
        <f t="shared" si="17"/>
        <v>0</v>
      </c>
      <c r="Z294" s="58" t="b">
        <f t="shared" si="18"/>
        <v>0</v>
      </c>
      <c r="AA294" s="58" t="b">
        <f t="shared" si="19"/>
        <v>0</v>
      </c>
    </row>
    <row r="295" spans="2:27" ht="15" customHeight="1" x14ac:dyDescent="0.2">
      <c r="B295" s="92"/>
      <c r="C295" s="92"/>
      <c r="D295" s="92"/>
      <c r="E295" s="92"/>
      <c r="F295" s="92"/>
      <c r="G295" s="92"/>
      <c r="H295" s="126"/>
      <c r="I295" s="126"/>
      <c r="J295" s="92"/>
      <c r="K295" s="92"/>
      <c r="L295" s="124"/>
      <c r="M295" s="92"/>
      <c r="N295" s="92"/>
      <c r="O295" s="92"/>
      <c r="P295" s="92"/>
      <c r="Q295" s="93"/>
      <c r="R295" s="92"/>
      <c r="S295" s="94"/>
      <c r="V295" s="57"/>
      <c r="W295" s="57"/>
      <c r="X295" s="58" t="b">
        <f t="shared" si="16"/>
        <v>0</v>
      </c>
      <c r="Y295" s="58" t="b">
        <f t="shared" si="17"/>
        <v>0</v>
      </c>
      <c r="Z295" s="58" t="b">
        <f t="shared" si="18"/>
        <v>0</v>
      </c>
      <c r="AA295" s="58" t="b">
        <f t="shared" si="19"/>
        <v>0</v>
      </c>
    </row>
    <row r="296" spans="2:27" ht="15" customHeight="1" x14ac:dyDescent="0.2">
      <c r="B296" s="92"/>
      <c r="C296" s="92"/>
      <c r="D296" s="92"/>
      <c r="E296" s="92"/>
      <c r="F296" s="92"/>
      <c r="G296" s="92"/>
      <c r="H296" s="126"/>
      <c r="I296" s="126"/>
      <c r="J296" s="92"/>
      <c r="K296" s="92"/>
      <c r="L296" s="124"/>
      <c r="M296" s="92"/>
      <c r="N296" s="92"/>
      <c r="O296" s="92"/>
      <c r="P296" s="92"/>
      <c r="Q296" s="93"/>
      <c r="R296" s="92"/>
      <c r="S296" s="94"/>
      <c r="V296" s="57"/>
      <c r="W296" s="57"/>
      <c r="X296" s="58" t="b">
        <f t="shared" si="16"/>
        <v>0</v>
      </c>
      <c r="Y296" s="58" t="b">
        <f t="shared" si="17"/>
        <v>0</v>
      </c>
      <c r="Z296" s="58" t="b">
        <f t="shared" si="18"/>
        <v>0</v>
      </c>
      <c r="AA296" s="58" t="b">
        <f t="shared" si="19"/>
        <v>0</v>
      </c>
    </row>
    <row r="297" spans="2:27" ht="15" customHeight="1" x14ac:dyDescent="0.2">
      <c r="B297" s="92"/>
      <c r="C297" s="92"/>
      <c r="D297" s="92"/>
      <c r="E297" s="92"/>
      <c r="F297" s="92"/>
      <c r="G297" s="92"/>
      <c r="H297" s="126"/>
      <c r="I297" s="126"/>
      <c r="J297" s="92"/>
      <c r="K297" s="92"/>
      <c r="L297" s="124"/>
      <c r="M297" s="92"/>
      <c r="N297" s="92"/>
      <c r="O297" s="92"/>
      <c r="P297" s="92"/>
      <c r="Q297" s="93"/>
      <c r="R297" s="92"/>
      <c r="S297" s="94"/>
      <c r="V297" s="57"/>
      <c r="W297" s="57"/>
      <c r="X297" s="58" t="b">
        <f t="shared" si="16"/>
        <v>0</v>
      </c>
      <c r="Y297" s="58" t="b">
        <f t="shared" si="17"/>
        <v>0</v>
      </c>
      <c r="Z297" s="58" t="b">
        <f t="shared" si="18"/>
        <v>0</v>
      </c>
      <c r="AA297" s="58" t="b">
        <f t="shared" si="19"/>
        <v>0</v>
      </c>
    </row>
    <row r="298" spans="2:27" ht="15" customHeight="1" x14ac:dyDescent="0.2">
      <c r="B298" s="92"/>
      <c r="C298" s="92"/>
      <c r="D298" s="92"/>
      <c r="E298" s="92"/>
      <c r="F298" s="92"/>
      <c r="G298" s="92"/>
      <c r="H298" s="126"/>
      <c r="I298" s="126"/>
      <c r="J298" s="92"/>
      <c r="K298" s="92"/>
      <c r="L298" s="124"/>
      <c r="M298" s="92"/>
      <c r="N298" s="92"/>
      <c r="O298" s="92"/>
      <c r="P298" s="92"/>
      <c r="Q298" s="93"/>
      <c r="R298" s="92"/>
      <c r="S298" s="94"/>
      <c r="V298" s="57"/>
      <c r="W298" s="57"/>
      <c r="X298" s="58" t="b">
        <f t="shared" si="16"/>
        <v>0</v>
      </c>
      <c r="Y298" s="58" t="b">
        <f t="shared" si="17"/>
        <v>0</v>
      </c>
      <c r="Z298" s="58" t="b">
        <f t="shared" si="18"/>
        <v>0</v>
      </c>
      <c r="AA298" s="58" t="b">
        <f t="shared" si="19"/>
        <v>0</v>
      </c>
    </row>
    <row r="299" spans="2:27" ht="15" customHeight="1" x14ac:dyDescent="0.2">
      <c r="B299" s="92"/>
      <c r="C299" s="92"/>
      <c r="D299" s="92"/>
      <c r="E299" s="92"/>
      <c r="F299" s="92"/>
      <c r="G299" s="92"/>
      <c r="H299" s="126"/>
      <c r="I299" s="126"/>
      <c r="J299" s="92"/>
      <c r="K299" s="92"/>
      <c r="L299" s="124"/>
      <c r="M299" s="92"/>
      <c r="N299" s="92"/>
      <c r="O299" s="92"/>
      <c r="P299" s="92"/>
      <c r="Q299" s="93"/>
      <c r="R299" s="92"/>
      <c r="S299" s="94"/>
      <c r="V299" s="57"/>
      <c r="W299" s="57"/>
      <c r="X299" s="58" t="b">
        <f t="shared" si="16"/>
        <v>0</v>
      </c>
      <c r="Y299" s="58" t="b">
        <f t="shared" si="17"/>
        <v>0</v>
      </c>
      <c r="Z299" s="58" t="b">
        <f t="shared" si="18"/>
        <v>0</v>
      </c>
      <c r="AA299" s="58" t="b">
        <f t="shared" si="19"/>
        <v>0</v>
      </c>
    </row>
    <row r="300" spans="2:27" ht="15" customHeight="1" x14ac:dyDescent="0.2">
      <c r="B300" s="92"/>
      <c r="C300" s="92"/>
      <c r="D300" s="92"/>
      <c r="E300" s="92"/>
      <c r="F300" s="92"/>
      <c r="G300" s="92"/>
      <c r="H300" s="126"/>
      <c r="I300" s="126"/>
      <c r="J300" s="92"/>
      <c r="K300" s="92"/>
      <c r="L300" s="124"/>
      <c r="M300" s="92"/>
      <c r="N300" s="92"/>
      <c r="O300" s="92"/>
      <c r="P300" s="92"/>
      <c r="Q300" s="93"/>
      <c r="R300" s="92"/>
      <c r="S300" s="94"/>
      <c r="V300" s="57"/>
      <c r="W300" s="57"/>
      <c r="X300" s="58" t="b">
        <f t="shared" si="16"/>
        <v>0</v>
      </c>
      <c r="Y300" s="58" t="b">
        <f t="shared" si="17"/>
        <v>0</v>
      </c>
      <c r="Z300" s="58" t="b">
        <f t="shared" si="18"/>
        <v>0</v>
      </c>
      <c r="AA300" s="58" t="b">
        <f t="shared" si="19"/>
        <v>0</v>
      </c>
    </row>
    <row r="301" spans="2:27" ht="15" customHeight="1" x14ac:dyDescent="0.2">
      <c r="B301" s="92"/>
      <c r="C301" s="92"/>
      <c r="D301" s="92"/>
      <c r="E301" s="92"/>
      <c r="F301" s="92"/>
      <c r="G301" s="92"/>
      <c r="H301" s="126"/>
      <c r="I301" s="126"/>
      <c r="J301" s="92"/>
      <c r="K301" s="92"/>
      <c r="L301" s="124"/>
      <c r="M301" s="92"/>
      <c r="N301" s="92"/>
      <c r="O301" s="92"/>
      <c r="P301" s="92"/>
      <c r="Q301" s="93"/>
      <c r="R301" s="92"/>
      <c r="S301" s="94"/>
      <c r="V301" s="57"/>
      <c r="W301" s="57"/>
      <c r="X301" s="58" t="b">
        <f t="shared" si="16"/>
        <v>0</v>
      </c>
      <c r="Y301" s="58" t="b">
        <f t="shared" si="17"/>
        <v>0</v>
      </c>
      <c r="Z301" s="58" t="b">
        <f t="shared" si="18"/>
        <v>0</v>
      </c>
      <c r="AA301" s="58" t="b">
        <f t="shared" si="19"/>
        <v>0</v>
      </c>
    </row>
    <row r="302" spans="2:27" ht="15" customHeight="1" x14ac:dyDescent="0.2">
      <c r="B302" s="92"/>
      <c r="C302" s="92"/>
      <c r="D302" s="92"/>
      <c r="E302" s="92"/>
      <c r="F302" s="92"/>
      <c r="G302" s="92"/>
      <c r="H302" s="126"/>
      <c r="I302" s="126"/>
      <c r="J302" s="92"/>
      <c r="K302" s="92"/>
      <c r="L302" s="124"/>
      <c r="M302" s="92"/>
      <c r="N302" s="92"/>
      <c r="O302" s="92"/>
      <c r="P302" s="92"/>
      <c r="Q302" s="93"/>
      <c r="R302" s="92"/>
      <c r="S302" s="94"/>
      <c r="V302" s="57"/>
      <c r="W302" s="57"/>
      <c r="X302" s="58" t="b">
        <f t="shared" si="16"/>
        <v>0</v>
      </c>
      <c r="Y302" s="58" t="b">
        <f t="shared" si="17"/>
        <v>0</v>
      </c>
      <c r="Z302" s="58" t="b">
        <f t="shared" si="18"/>
        <v>0</v>
      </c>
      <c r="AA302" s="58" t="b">
        <f t="shared" si="19"/>
        <v>0</v>
      </c>
    </row>
    <row r="303" spans="2:27" ht="15" customHeight="1" x14ac:dyDescent="0.2">
      <c r="B303" s="92"/>
      <c r="C303" s="92"/>
      <c r="D303" s="92"/>
      <c r="E303" s="92"/>
      <c r="F303" s="92"/>
      <c r="G303" s="92"/>
      <c r="H303" s="126"/>
      <c r="I303" s="126"/>
      <c r="J303" s="92"/>
      <c r="K303" s="92"/>
      <c r="L303" s="124"/>
      <c r="M303" s="92"/>
      <c r="N303" s="92"/>
      <c r="O303" s="92"/>
      <c r="P303" s="92"/>
      <c r="Q303" s="93"/>
      <c r="R303" s="92"/>
      <c r="S303" s="94"/>
      <c r="V303" s="57"/>
      <c r="W303" s="57"/>
      <c r="X303" s="58" t="b">
        <f t="shared" si="16"/>
        <v>0</v>
      </c>
      <c r="Y303" s="58" t="b">
        <f t="shared" si="17"/>
        <v>0</v>
      </c>
      <c r="Z303" s="58" t="b">
        <f t="shared" si="18"/>
        <v>0</v>
      </c>
      <c r="AA303" s="58" t="b">
        <f t="shared" si="19"/>
        <v>0</v>
      </c>
    </row>
    <row r="304" spans="2:27" ht="15" customHeight="1" x14ac:dyDescent="0.2">
      <c r="B304" s="92"/>
      <c r="C304" s="92"/>
      <c r="D304" s="92"/>
      <c r="E304" s="92"/>
      <c r="F304" s="92"/>
      <c r="G304" s="92"/>
      <c r="H304" s="126"/>
      <c r="I304" s="126"/>
      <c r="J304" s="92"/>
      <c r="K304" s="92"/>
      <c r="L304" s="124"/>
      <c r="M304" s="92"/>
      <c r="N304" s="92"/>
      <c r="O304" s="92"/>
      <c r="P304" s="92"/>
      <c r="Q304" s="93"/>
      <c r="R304" s="92"/>
      <c r="S304" s="94"/>
      <c r="V304" s="57"/>
      <c r="W304" s="57"/>
      <c r="X304" s="58" t="b">
        <f t="shared" si="16"/>
        <v>0</v>
      </c>
      <c r="Y304" s="58" t="b">
        <f t="shared" si="17"/>
        <v>0</v>
      </c>
      <c r="Z304" s="58" t="b">
        <f t="shared" si="18"/>
        <v>0</v>
      </c>
      <c r="AA304" s="58" t="b">
        <f t="shared" si="19"/>
        <v>0</v>
      </c>
    </row>
    <row r="305" spans="2:27" ht="15" customHeight="1" x14ac:dyDescent="0.2">
      <c r="B305" s="92"/>
      <c r="C305" s="92"/>
      <c r="D305" s="92"/>
      <c r="E305" s="92"/>
      <c r="F305" s="92"/>
      <c r="G305" s="92"/>
      <c r="H305" s="126"/>
      <c r="I305" s="126"/>
      <c r="J305" s="92"/>
      <c r="K305" s="92"/>
      <c r="L305" s="124"/>
      <c r="M305" s="92"/>
      <c r="N305" s="92"/>
      <c r="O305" s="92"/>
      <c r="P305" s="92"/>
      <c r="Q305" s="93"/>
      <c r="R305" s="92"/>
      <c r="S305" s="94"/>
      <c r="V305" s="57"/>
      <c r="W305" s="57"/>
      <c r="X305" s="58" t="b">
        <f t="shared" si="16"/>
        <v>0</v>
      </c>
      <c r="Y305" s="58" t="b">
        <f t="shared" si="17"/>
        <v>0</v>
      </c>
      <c r="Z305" s="58" t="b">
        <f t="shared" si="18"/>
        <v>0</v>
      </c>
      <c r="AA305" s="58" t="b">
        <f t="shared" si="19"/>
        <v>0</v>
      </c>
    </row>
    <row r="306" spans="2:27" ht="15" customHeight="1" x14ac:dyDescent="0.2">
      <c r="B306" s="92"/>
      <c r="C306" s="92"/>
      <c r="D306" s="92"/>
      <c r="E306" s="92"/>
      <c r="F306" s="92"/>
      <c r="G306" s="92"/>
      <c r="H306" s="126"/>
      <c r="I306" s="126"/>
      <c r="J306" s="92"/>
      <c r="K306" s="92"/>
      <c r="L306" s="124"/>
      <c r="M306" s="92"/>
      <c r="N306" s="92"/>
      <c r="O306" s="92"/>
      <c r="P306" s="92"/>
      <c r="Q306" s="93"/>
      <c r="R306" s="92"/>
      <c r="S306" s="94"/>
      <c r="V306" s="57"/>
      <c r="W306" s="57"/>
      <c r="X306" s="58" t="b">
        <f t="shared" si="16"/>
        <v>0</v>
      </c>
      <c r="Y306" s="58" t="b">
        <f t="shared" si="17"/>
        <v>0</v>
      </c>
      <c r="Z306" s="58" t="b">
        <f t="shared" si="18"/>
        <v>0</v>
      </c>
      <c r="AA306" s="58" t="b">
        <f t="shared" si="19"/>
        <v>0</v>
      </c>
    </row>
    <row r="307" spans="2:27" ht="15" customHeight="1" x14ac:dyDescent="0.2">
      <c r="B307" s="92"/>
      <c r="C307" s="92"/>
      <c r="D307" s="92"/>
      <c r="E307" s="92"/>
      <c r="F307" s="92"/>
      <c r="G307" s="92"/>
      <c r="H307" s="126"/>
      <c r="I307" s="126"/>
      <c r="J307" s="92"/>
      <c r="K307" s="92"/>
      <c r="L307" s="124"/>
      <c r="M307" s="92"/>
      <c r="N307" s="92"/>
      <c r="O307" s="92"/>
      <c r="P307" s="92"/>
      <c r="Q307" s="93"/>
      <c r="R307" s="92"/>
      <c r="S307" s="94"/>
      <c r="V307" s="57"/>
      <c r="W307" s="57"/>
      <c r="X307" s="58" t="b">
        <f t="shared" si="16"/>
        <v>0</v>
      </c>
      <c r="Y307" s="58" t="b">
        <f t="shared" si="17"/>
        <v>0</v>
      </c>
      <c r="Z307" s="58" t="b">
        <f t="shared" si="18"/>
        <v>0</v>
      </c>
      <c r="AA307" s="58" t="b">
        <f t="shared" si="19"/>
        <v>0</v>
      </c>
    </row>
    <row r="308" spans="2:27" ht="15" customHeight="1" x14ac:dyDescent="0.2">
      <c r="B308" s="92"/>
      <c r="C308" s="92"/>
      <c r="D308" s="92"/>
      <c r="E308" s="92"/>
      <c r="F308" s="92"/>
      <c r="G308" s="92"/>
      <c r="H308" s="126"/>
      <c r="I308" s="126"/>
      <c r="J308" s="92"/>
      <c r="K308" s="92"/>
      <c r="L308" s="124"/>
      <c r="M308" s="92"/>
      <c r="N308" s="92"/>
      <c r="O308" s="92"/>
      <c r="P308" s="92"/>
      <c r="Q308" s="93"/>
      <c r="R308" s="92"/>
      <c r="S308" s="94"/>
      <c r="V308" s="57"/>
      <c r="W308" s="57"/>
      <c r="X308" s="58" t="b">
        <f t="shared" si="16"/>
        <v>0</v>
      </c>
      <c r="Y308" s="58" t="b">
        <f t="shared" si="17"/>
        <v>0</v>
      </c>
      <c r="Z308" s="58" t="b">
        <f t="shared" si="18"/>
        <v>0</v>
      </c>
      <c r="AA308" s="58" t="b">
        <f t="shared" si="19"/>
        <v>0</v>
      </c>
    </row>
    <row r="309" spans="2:27" ht="15" customHeight="1" x14ac:dyDescent="0.2">
      <c r="B309" s="92"/>
      <c r="C309" s="92"/>
      <c r="D309" s="92"/>
      <c r="E309" s="92"/>
      <c r="F309" s="92"/>
      <c r="G309" s="92"/>
      <c r="H309" s="126"/>
      <c r="I309" s="126"/>
      <c r="J309" s="92"/>
      <c r="K309" s="92"/>
      <c r="L309" s="124"/>
      <c r="M309" s="92"/>
      <c r="N309" s="92"/>
      <c r="O309" s="92"/>
      <c r="P309" s="92"/>
      <c r="Q309" s="93"/>
      <c r="R309" s="92"/>
      <c r="S309" s="94"/>
      <c r="V309" s="57"/>
      <c r="W309" s="57"/>
      <c r="X309" s="58" t="b">
        <f t="shared" si="16"/>
        <v>0</v>
      </c>
      <c r="Y309" s="58" t="b">
        <f t="shared" si="17"/>
        <v>0</v>
      </c>
      <c r="Z309" s="58" t="b">
        <f t="shared" si="18"/>
        <v>0</v>
      </c>
      <c r="AA309" s="58" t="b">
        <f t="shared" si="19"/>
        <v>0</v>
      </c>
    </row>
    <row r="310" spans="2:27" ht="15" customHeight="1" x14ac:dyDescent="0.2">
      <c r="B310" s="92"/>
      <c r="C310" s="92"/>
      <c r="D310" s="92"/>
      <c r="E310" s="92"/>
      <c r="F310" s="92"/>
      <c r="G310" s="92"/>
      <c r="H310" s="126"/>
      <c r="I310" s="126"/>
      <c r="J310" s="92"/>
      <c r="K310" s="92"/>
      <c r="L310" s="124"/>
      <c r="M310" s="92"/>
      <c r="N310" s="92"/>
      <c r="O310" s="92"/>
      <c r="P310" s="92"/>
      <c r="Q310" s="93"/>
      <c r="R310" s="92"/>
      <c r="S310" s="94"/>
      <c r="V310" s="57"/>
      <c r="W310" s="57"/>
      <c r="X310" s="58" t="b">
        <f t="shared" si="16"/>
        <v>0</v>
      </c>
      <c r="Y310" s="58" t="b">
        <f t="shared" si="17"/>
        <v>0</v>
      </c>
      <c r="Z310" s="58" t="b">
        <f t="shared" si="18"/>
        <v>0</v>
      </c>
      <c r="AA310" s="58" t="b">
        <f t="shared" si="19"/>
        <v>0</v>
      </c>
    </row>
    <row r="311" spans="2:27" ht="15" customHeight="1" x14ac:dyDescent="0.2">
      <c r="B311" s="92"/>
      <c r="C311" s="92"/>
      <c r="D311" s="92"/>
      <c r="E311" s="92"/>
      <c r="F311" s="92"/>
      <c r="G311" s="92"/>
      <c r="H311" s="126"/>
      <c r="I311" s="126"/>
      <c r="J311" s="92"/>
      <c r="K311" s="92"/>
      <c r="L311" s="124"/>
      <c r="M311" s="92"/>
      <c r="N311" s="92"/>
      <c r="O311" s="92"/>
      <c r="P311" s="92"/>
      <c r="Q311" s="93"/>
      <c r="R311" s="92"/>
      <c r="S311" s="94"/>
      <c r="V311" s="57"/>
      <c r="W311" s="57"/>
      <c r="X311" s="58" t="b">
        <f t="shared" si="16"/>
        <v>0</v>
      </c>
      <c r="Y311" s="58" t="b">
        <f t="shared" si="17"/>
        <v>0</v>
      </c>
      <c r="Z311" s="58" t="b">
        <f t="shared" si="18"/>
        <v>0</v>
      </c>
      <c r="AA311" s="58" t="b">
        <f t="shared" si="19"/>
        <v>0</v>
      </c>
    </row>
    <row r="312" spans="2:27" ht="15" customHeight="1" x14ac:dyDescent="0.2">
      <c r="B312" s="92"/>
      <c r="C312" s="92"/>
      <c r="D312" s="92"/>
      <c r="E312" s="92"/>
      <c r="F312" s="92"/>
      <c r="G312" s="92"/>
      <c r="H312" s="126"/>
      <c r="I312" s="126"/>
      <c r="J312" s="92"/>
      <c r="K312" s="92"/>
      <c r="L312" s="124"/>
      <c r="M312" s="92"/>
      <c r="N312" s="92"/>
      <c r="O312" s="92"/>
      <c r="P312" s="92"/>
      <c r="Q312" s="93"/>
      <c r="R312" s="92"/>
      <c r="S312" s="94"/>
      <c r="V312" s="57"/>
      <c r="W312" s="57"/>
      <c r="X312" s="58" t="b">
        <f t="shared" si="16"/>
        <v>0</v>
      </c>
      <c r="Y312" s="58" t="b">
        <f t="shared" si="17"/>
        <v>0</v>
      </c>
      <c r="Z312" s="58" t="b">
        <f t="shared" si="18"/>
        <v>0</v>
      </c>
      <c r="AA312" s="58" t="b">
        <f t="shared" si="19"/>
        <v>0</v>
      </c>
    </row>
    <row r="313" spans="2:27" ht="15" customHeight="1" x14ac:dyDescent="0.2">
      <c r="B313" s="92"/>
      <c r="C313" s="92"/>
      <c r="D313" s="92"/>
      <c r="E313" s="92"/>
      <c r="F313" s="92"/>
      <c r="G313" s="92"/>
      <c r="H313" s="126"/>
      <c r="I313" s="126"/>
      <c r="J313" s="92"/>
      <c r="K313" s="92"/>
      <c r="L313" s="124"/>
      <c r="M313" s="92"/>
      <c r="N313" s="92"/>
      <c r="O313" s="92"/>
      <c r="P313" s="92"/>
      <c r="Q313" s="93"/>
      <c r="R313" s="92"/>
      <c r="S313" s="94"/>
      <c r="V313" s="57"/>
      <c r="W313" s="57"/>
      <c r="X313" s="58" t="b">
        <f t="shared" si="16"/>
        <v>0</v>
      </c>
      <c r="Y313" s="58" t="b">
        <f t="shared" si="17"/>
        <v>0</v>
      </c>
      <c r="Z313" s="58" t="b">
        <f t="shared" si="18"/>
        <v>0</v>
      </c>
      <c r="AA313" s="58" t="b">
        <f t="shared" si="19"/>
        <v>0</v>
      </c>
    </row>
    <row r="314" spans="2:27" ht="15" customHeight="1" x14ac:dyDescent="0.2">
      <c r="B314" s="92"/>
      <c r="C314" s="92"/>
      <c r="D314" s="92"/>
      <c r="E314" s="92"/>
      <c r="F314" s="92"/>
      <c r="G314" s="92"/>
      <c r="H314" s="126"/>
      <c r="I314" s="126"/>
      <c r="J314" s="92"/>
      <c r="K314" s="92"/>
      <c r="L314" s="124"/>
      <c r="M314" s="92"/>
      <c r="N314" s="92"/>
      <c r="O314" s="92"/>
      <c r="P314" s="92"/>
      <c r="Q314" s="93"/>
      <c r="R314" s="92"/>
      <c r="S314" s="94"/>
      <c r="V314" s="57"/>
      <c r="W314" s="57"/>
      <c r="X314" s="58" t="b">
        <f t="shared" si="16"/>
        <v>0</v>
      </c>
      <c r="Y314" s="58" t="b">
        <f t="shared" si="17"/>
        <v>0</v>
      </c>
      <c r="Z314" s="58" t="b">
        <f t="shared" si="18"/>
        <v>0</v>
      </c>
      <c r="AA314" s="58" t="b">
        <f t="shared" si="19"/>
        <v>0</v>
      </c>
    </row>
    <row r="315" spans="2:27" ht="15" customHeight="1" x14ac:dyDescent="0.2">
      <c r="B315" s="92"/>
      <c r="C315" s="92"/>
      <c r="D315" s="92"/>
      <c r="E315" s="92"/>
      <c r="F315" s="92"/>
      <c r="G315" s="92"/>
      <c r="H315" s="126"/>
      <c r="I315" s="126"/>
      <c r="J315" s="92"/>
      <c r="K315" s="92"/>
      <c r="L315" s="124"/>
      <c r="M315" s="92"/>
      <c r="N315" s="92"/>
      <c r="O315" s="92"/>
      <c r="P315" s="92"/>
      <c r="Q315" s="93"/>
      <c r="R315" s="92"/>
      <c r="S315" s="94"/>
      <c r="V315" s="57"/>
      <c r="W315" s="57"/>
      <c r="X315" s="58" t="b">
        <f t="shared" si="16"/>
        <v>0</v>
      </c>
      <c r="Y315" s="58" t="b">
        <f t="shared" si="17"/>
        <v>0</v>
      </c>
      <c r="Z315" s="58" t="b">
        <f t="shared" si="18"/>
        <v>0</v>
      </c>
      <c r="AA315" s="58" t="b">
        <f t="shared" si="19"/>
        <v>0</v>
      </c>
    </row>
    <row r="316" spans="2:27" ht="15" customHeight="1" x14ac:dyDescent="0.2">
      <c r="B316" s="92"/>
      <c r="C316" s="92"/>
      <c r="D316" s="92"/>
      <c r="E316" s="92"/>
      <c r="F316" s="92"/>
      <c r="G316" s="92"/>
      <c r="H316" s="126"/>
      <c r="I316" s="126"/>
      <c r="J316" s="92"/>
      <c r="K316" s="92"/>
      <c r="L316" s="124"/>
      <c r="M316" s="92"/>
      <c r="N316" s="92"/>
      <c r="O316" s="92"/>
      <c r="P316" s="92"/>
      <c r="Q316" s="93"/>
      <c r="R316" s="92"/>
      <c r="S316" s="94"/>
      <c r="V316" s="57"/>
      <c r="W316" s="57"/>
      <c r="X316" s="58" t="b">
        <f t="shared" si="16"/>
        <v>0</v>
      </c>
      <c r="Y316" s="58" t="b">
        <f t="shared" si="17"/>
        <v>0</v>
      </c>
      <c r="Z316" s="58" t="b">
        <f t="shared" si="18"/>
        <v>0</v>
      </c>
      <c r="AA316" s="58" t="b">
        <f t="shared" si="19"/>
        <v>0</v>
      </c>
    </row>
    <row r="317" spans="2:27" ht="15" customHeight="1" x14ac:dyDescent="0.2">
      <c r="B317" s="92"/>
      <c r="C317" s="92"/>
      <c r="D317" s="92"/>
      <c r="E317" s="92"/>
      <c r="F317" s="92"/>
      <c r="G317" s="92"/>
      <c r="H317" s="126"/>
      <c r="I317" s="126"/>
      <c r="J317" s="92"/>
      <c r="K317" s="92"/>
      <c r="L317" s="124"/>
      <c r="M317" s="92"/>
      <c r="N317" s="92"/>
      <c r="O317" s="92"/>
      <c r="P317" s="92"/>
      <c r="Q317" s="93"/>
      <c r="R317" s="92"/>
      <c r="S317" s="94"/>
      <c r="V317" s="57"/>
      <c r="W317" s="57"/>
      <c r="X317" s="58" t="b">
        <f t="shared" si="16"/>
        <v>0</v>
      </c>
      <c r="Y317" s="58" t="b">
        <f t="shared" si="17"/>
        <v>0</v>
      </c>
      <c r="Z317" s="58" t="b">
        <f t="shared" si="18"/>
        <v>0</v>
      </c>
      <c r="AA317" s="58" t="b">
        <f t="shared" si="19"/>
        <v>0</v>
      </c>
    </row>
    <row r="318" spans="2:27" ht="15" customHeight="1" x14ac:dyDescent="0.2">
      <c r="B318" s="92"/>
      <c r="C318" s="92"/>
      <c r="D318" s="92"/>
      <c r="E318" s="92"/>
      <c r="F318" s="92"/>
      <c r="G318" s="92"/>
      <c r="H318" s="126"/>
      <c r="I318" s="126"/>
      <c r="J318" s="92"/>
      <c r="K318" s="92"/>
      <c r="L318" s="124"/>
      <c r="M318" s="92"/>
      <c r="N318" s="92"/>
      <c r="O318" s="92"/>
      <c r="P318" s="92"/>
      <c r="Q318" s="93"/>
      <c r="R318" s="92"/>
      <c r="S318" s="94"/>
      <c r="V318" s="57"/>
      <c r="W318" s="57"/>
      <c r="X318" s="58" t="b">
        <f t="shared" si="16"/>
        <v>0</v>
      </c>
      <c r="Y318" s="58" t="b">
        <f t="shared" si="17"/>
        <v>0</v>
      </c>
      <c r="Z318" s="58" t="b">
        <f t="shared" si="18"/>
        <v>0</v>
      </c>
      <c r="AA318" s="58" t="b">
        <f t="shared" si="19"/>
        <v>0</v>
      </c>
    </row>
    <row r="319" spans="2:27" ht="15" customHeight="1" x14ac:dyDescent="0.2">
      <c r="B319" s="92"/>
      <c r="C319" s="92"/>
      <c r="D319" s="92"/>
      <c r="E319" s="92"/>
      <c r="F319" s="92"/>
      <c r="G319" s="92"/>
      <c r="H319" s="126"/>
      <c r="I319" s="126"/>
      <c r="J319" s="92"/>
      <c r="K319" s="92"/>
      <c r="L319" s="124"/>
      <c r="M319" s="92"/>
      <c r="N319" s="92"/>
      <c r="O319" s="92"/>
      <c r="P319" s="92"/>
      <c r="Q319" s="93"/>
      <c r="R319" s="92"/>
      <c r="S319" s="94"/>
      <c r="V319" s="57"/>
      <c r="W319" s="57"/>
      <c r="X319" s="58" t="b">
        <f t="shared" si="16"/>
        <v>0</v>
      </c>
      <c r="Y319" s="58" t="b">
        <f t="shared" si="17"/>
        <v>0</v>
      </c>
      <c r="Z319" s="58" t="b">
        <f t="shared" si="18"/>
        <v>0</v>
      </c>
      <c r="AA319" s="58" t="b">
        <f t="shared" si="19"/>
        <v>0</v>
      </c>
    </row>
    <row r="320" spans="2:27" ht="15" customHeight="1" x14ac:dyDescent="0.2">
      <c r="B320" s="92"/>
      <c r="C320" s="92"/>
      <c r="D320" s="92"/>
      <c r="E320" s="92"/>
      <c r="F320" s="92"/>
      <c r="G320" s="92"/>
      <c r="H320" s="126"/>
      <c r="I320" s="126"/>
      <c r="J320" s="92"/>
      <c r="K320" s="92"/>
      <c r="L320" s="124"/>
      <c r="M320" s="92"/>
      <c r="N320" s="92"/>
      <c r="O320" s="92"/>
      <c r="P320" s="92"/>
      <c r="Q320" s="93"/>
      <c r="R320" s="92"/>
      <c r="S320" s="94"/>
      <c r="V320" s="57"/>
      <c r="W320" s="57"/>
      <c r="X320" s="58" t="b">
        <f t="shared" si="16"/>
        <v>0</v>
      </c>
      <c r="Y320" s="58" t="b">
        <f t="shared" si="17"/>
        <v>0</v>
      </c>
      <c r="Z320" s="58" t="b">
        <f t="shared" si="18"/>
        <v>0</v>
      </c>
      <c r="AA320" s="58" t="b">
        <f t="shared" si="19"/>
        <v>0</v>
      </c>
    </row>
    <row r="321" spans="2:27" ht="15" customHeight="1" x14ac:dyDescent="0.2">
      <c r="B321" s="92"/>
      <c r="C321" s="92"/>
      <c r="D321" s="92"/>
      <c r="E321" s="92"/>
      <c r="F321" s="92"/>
      <c r="G321" s="92"/>
      <c r="H321" s="126"/>
      <c r="I321" s="126"/>
      <c r="J321" s="92"/>
      <c r="K321" s="92"/>
      <c r="L321" s="124"/>
      <c r="M321" s="92"/>
      <c r="N321" s="92"/>
      <c r="O321" s="92"/>
      <c r="P321" s="92"/>
      <c r="Q321" s="93"/>
      <c r="R321" s="92"/>
      <c r="S321" s="94"/>
      <c r="V321" s="57"/>
      <c r="W321" s="57"/>
      <c r="X321" s="58" t="b">
        <f t="shared" si="16"/>
        <v>0</v>
      </c>
      <c r="Y321" s="58" t="b">
        <f t="shared" si="17"/>
        <v>0</v>
      </c>
      <c r="Z321" s="58" t="b">
        <f t="shared" si="18"/>
        <v>0</v>
      </c>
      <c r="AA321" s="58" t="b">
        <f t="shared" si="19"/>
        <v>0</v>
      </c>
    </row>
    <row r="322" spans="2:27" ht="15" customHeight="1" x14ac:dyDescent="0.2">
      <c r="B322" s="92"/>
      <c r="C322" s="92"/>
      <c r="D322" s="92"/>
      <c r="E322" s="92"/>
      <c r="F322" s="92"/>
      <c r="G322" s="92"/>
      <c r="H322" s="126"/>
      <c r="I322" s="126"/>
      <c r="J322" s="92"/>
      <c r="K322" s="92"/>
      <c r="L322" s="124"/>
      <c r="M322" s="92"/>
      <c r="N322" s="92"/>
      <c r="O322" s="92"/>
      <c r="P322" s="92"/>
      <c r="Q322" s="93"/>
      <c r="R322" s="92"/>
      <c r="S322" s="94"/>
      <c r="V322" s="57"/>
      <c r="W322" s="57"/>
      <c r="X322" s="58" t="b">
        <f t="shared" si="16"/>
        <v>0</v>
      </c>
      <c r="Y322" s="58" t="b">
        <f t="shared" si="17"/>
        <v>0</v>
      </c>
      <c r="Z322" s="58" t="b">
        <f t="shared" si="18"/>
        <v>0</v>
      </c>
      <c r="AA322" s="58" t="b">
        <f t="shared" si="19"/>
        <v>0</v>
      </c>
    </row>
    <row r="323" spans="2:27" ht="15" customHeight="1" x14ac:dyDescent="0.2">
      <c r="B323" s="92"/>
      <c r="C323" s="92"/>
      <c r="D323" s="92"/>
      <c r="E323" s="92"/>
      <c r="F323" s="92"/>
      <c r="G323" s="92"/>
      <c r="H323" s="126"/>
      <c r="I323" s="126"/>
      <c r="J323" s="92"/>
      <c r="K323" s="92"/>
      <c r="L323" s="124"/>
      <c r="M323" s="92"/>
      <c r="N323" s="92"/>
      <c r="O323" s="92"/>
      <c r="P323" s="92"/>
      <c r="Q323" s="93"/>
      <c r="R323" s="92"/>
      <c r="S323" s="94"/>
      <c r="V323" s="57"/>
      <c r="W323" s="57"/>
      <c r="X323" s="58" t="b">
        <f t="shared" si="16"/>
        <v>0</v>
      </c>
      <c r="Y323" s="58" t="b">
        <f t="shared" si="17"/>
        <v>0</v>
      </c>
      <c r="Z323" s="58" t="b">
        <f t="shared" si="18"/>
        <v>0</v>
      </c>
      <c r="AA323" s="58" t="b">
        <f t="shared" si="19"/>
        <v>0</v>
      </c>
    </row>
    <row r="324" spans="2:27" ht="15" customHeight="1" x14ac:dyDescent="0.2">
      <c r="B324" s="92"/>
      <c r="C324" s="92"/>
      <c r="D324" s="92"/>
      <c r="E324" s="92"/>
      <c r="F324" s="92"/>
      <c r="G324" s="92"/>
      <c r="H324" s="126"/>
      <c r="I324" s="126"/>
      <c r="J324" s="92"/>
      <c r="K324" s="92"/>
      <c r="L324" s="124"/>
      <c r="M324" s="92"/>
      <c r="N324" s="92"/>
      <c r="O324" s="92"/>
      <c r="P324" s="92"/>
      <c r="Q324" s="93"/>
      <c r="R324" s="92"/>
      <c r="S324" s="94"/>
      <c r="V324" s="57"/>
      <c r="W324" s="57"/>
      <c r="X324" s="58" t="b">
        <f t="shared" si="16"/>
        <v>0</v>
      </c>
      <c r="Y324" s="58" t="b">
        <f t="shared" si="17"/>
        <v>0</v>
      </c>
      <c r="Z324" s="58" t="b">
        <f t="shared" si="18"/>
        <v>0</v>
      </c>
      <c r="AA324" s="58" t="b">
        <f t="shared" si="19"/>
        <v>0</v>
      </c>
    </row>
    <row r="325" spans="2:27" ht="15" customHeight="1" x14ac:dyDescent="0.2">
      <c r="B325" s="92"/>
      <c r="C325" s="92"/>
      <c r="D325" s="92"/>
      <c r="E325" s="92"/>
      <c r="F325" s="92"/>
      <c r="G325" s="92"/>
      <c r="H325" s="126"/>
      <c r="I325" s="126"/>
      <c r="J325" s="92"/>
      <c r="K325" s="92"/>
      <c r="L325" s="124"/>
      <c r="M325" s="92"/>
      <c r="N325" s="92"/>
      <c r="O325" s="92"/>
      <c r="P325" s="92"/>
      <c r="Q325" s="93"/>
      <c r="R325" s="92"/>
      <c r="S325" s="94"/>
      <c r="V325" s="57"/>
      <c r="W325" s="57"/>
      <c r="X325" s="58" t="b">
        <f t="shared" si="16"/>
        <v>0</v>
      </c>
      <c r="Y325" s="58" t="b">
        <f t="shared" si="17"/>
        <v>0</v>
      </c>
      <c r="Z325" s="58" t="b">
        <f t="shared" si="18"/>
        <v>0</v>
      </c>
      <c r="AA325" s="58" t="b">
        <f t="shared" si="19"/>
        <v>0</v>
      </c>
    </row>
    <row r="326" spans="2:27" ht="15" customHeight="1" x14ac:dyDescent="0.2">
      <c r="B326" s="92"/>
      <c r="C326" s="92"/>
      <c r="D326" s="92"/>
      <c r="E326" s="92"/>
      <c r="F326" s="92"/>
      <c r="G326" s="92"/>
      <c r="H326" s="126"/>
      <c r="I326" s="126"/>
      <c r="J326" s="92"/>
      <c r="K326" s="92"/>
      <c r="L326" s="124"/>
      <c r="M326" s="92"/>
      <c r="N326" s="92"/>
      <c r="O326" s="92"/>
      <c r="P326" s="92"/>
      <c r="Q326" s="93"/>
      <c r="R326" s="92"/>
      <c r="S326" s="94"/>
      <c r="V326" s="57"/>
      <c r="W326" s="57"/>
      <c r="X326" s="58" t="b">
        <f t="shared" si="16"/>
        <v>0</v>
      </c>
      <c r="Y326" s="58" t="b">
        <f t="shared" si="17"/>
        <v>0</v>
      </c>
      <c r="Z326" s="58" t="b">
        <f t="shared" si="18"/>
        <v>0</v>
      </c>
      <c r="AA326" s="58" t="b">
        <f t="shared" si="19"/>
        <v>0</v>
      </c>
    </row>
    <row r="327" spans="2:27" ht="15" customHeight="1" x14ac:dyDescent="0.2">
      <c r="B327" s="92"/>
      <c r="C327" s="92"/>
      <c r="D327" s="92"/>
      <c r="E327" s="92"/>
      <c r="F327" s="92"/>
      <c r="G327" s="92"/>
      <c r="H327" s="126"/>
      <c r="I327" s="126"/>
      <c r="J327" s="92"/>
      <c r="K327" s="92"/>
      <c r="L327" s="124"/>
      <c r="M327" s="92"/>
      <c r="N327" s="92"/>
      <c r="O327" s="92"/>
      <c r="P327" s="92"/>
      <c r="Q327" s="93"/>
      <c r="R327" s="92"/>
      <c r="S327" s="94"/>
      <c r="V327" s="57"/>
      <c r="W327" s="57"/>
      <c r="X327" s="58" t="b">
        <f t="shared" si="16"/>
        <v>0</v>
      </c>
      <c r="Y327" s="58" t="b">
        <f t="shared" si="17"/>
        <v>0</v>
      </c>
      <c r="Z327" s="58" t="b">
        <f t="shared" si="18"/>
        <v>0</v>
      </c>
      <c r="AA327" s="58" t="b">
        <f t="shared" si="19"/>
        <v>0</v>
      </c>
    </row>
    <row r="328" spans="2:27" ht="15" customHeight="1" x14ac:dyDescent="0.2">
      <c r="B328" s="92"/>
      <c r="C328" s="92"/>
      <c r="D328" s="92"/>
      <c r="E328" s="92"/>
      <c r="F328" s="92"/>
      <c r="G328" s="92"/>
      <c r="H328" s="126"/>
      <c r="I328" s="126"/>
      <c r="J328" s="92"/>
      <c r="K328" s="92"/>
      <c r="L328" s="124"/>
      <c r="M328" s="92"/>
      <c r="N328" s="92"/>
      <c r="O328" s="92"/>
      <c r="P328" s="92"/>
      <c r="Q328" s="93"/>
      <c r="R328" s="92"/>
      <c r="S328" s="94"/>
      <c r="V328" s="57"/>
      <c r="W328" s="57"/>
      <c r="X328" s="58" t="b">
        <f t="shared" si="16"/>
        <v>0</v>
      </c>
      <c r="Y328" s="58" t="b">
        <f t="shared" si="17"/>
        <v>0</v>
      </c>
      <c r="Z328" s="58" t="b">
        <f t="shared" si="18"/>
        <v>0</v>
      </c>
      <c r="AA328" s="58" t="b">
        <f t="shared" si="19"/>
        <v>0</v>
      </c>
    </row>
    <row r="329" spans="2:27" ht="15" customHeight="1" x14ac:dyDescent="0.2">
      <c r="B329" s="92"/>
      <c r="C329" s="92"/>
      <c r="D329" s="92"/>
      <c r="E329" s="92"/>
      <c r="F329" s="92"/>
      <c r="G329" s="92"/>
      <c r="H329" s="126"/>
      <c r="I329" s="126"/>
      <c r="J329" s="92"/>
      <c r="K329" s="92"/>
      <c r="L329" s="124"/>
      <c r="M329" s="92"/>
      <c r="N329" s="92"/>
      <c r="O329" s="92"/>
      <c r="P329" s="92"/>
      <c r="Q329" s="93"/>
      <c r="R329" s="92"/>
      <c r="S329" s="94"/>
      <c r="V329" s="57"/>
      <c r="W329" s="57"/>
      <c r="X329" s="58" t="b">
        <f t="shared" si="16"/>
        <v>0</v>
      </c>
      <c r="Y329" s="58" t="b">
        <f t="shared" si="17"/>
        <v>0</v>
      </c>
      <c r="Z329" s="58" t="b">
        <f t="shared" si="18"/>
        <v>0</v>
      </c>
      <c r="AA329" s="58" t="b">
        <f t="shared" si="19"/>
        <v>0</v>
      </c>
    </row>
    <row r="330" spans="2:27" ht="15" customHeight="1" x14ac:dyDescent="0.2">
      <c r="B330" s="92"/>
      <c r="C330" s="92"/>
      <c r="D330" s="92"/>
      <c r="E330" s="92"/>
      <c r="F330" s="92"/>
      <c r="G330" s="92"/>
      <c r="H330" s="126"/>
      <c r="I330" s="126"/>
      <c r="J330" s="92"/>
      <c r="K330" s="92"/>
      <c r="L330" s="124"/>
      <c r="M330" s="92"/>
      <c r="N330" s="92"/>
      <c r="O330" s="92"/>
      <c r="P330" s="92"/>
      <c r="Q330" s="93"/>
      <c r="R330" s="92"/>
      <c r="S330" s="94"/>
      <c r="V330" s="57"/>
      <c r="W330" s="57"/>
      <c r="X330" s="58" t="b">
        <f t="shared" si="16"/>
        <v>0</v>
      </c>
      <c r="Y330" s="58" t="b">
        <f t="shared" si="17"/>
        <v>0</v>
      </c>
      <c r="Z330" s="58" t="b">
        <f t="shared" si="18"/>
        <v>0</v>
      </c>
      <c r="AA330" s="58" t="b">
        <f t="shared" si="19"/>
        <v>0</v>
      </c>
    </row>
    <row r="331" spans="2:27" ht="15" customHeight="1" x14ac:dyDescent="0.2">
      <c r="B331" s="92"/>
      <c r="C331" s="92"/>
      <c r="D331" s="92"/>
      <c r="E331" s="92"/>
      <c r="F331" s="92"/>
      <c r="G331" s="92"/>
      <c r="H331" s="126"/>
      <c r="I331" s="126"/>
      <c r="J331" s="92"/>
      <c r="K331" s="92"/>
      <c r="L331" s="124"/>
      <c r="M331" s="92"/>
      <c r="N331" s="92"/>
      <c r="O331" s="92"/>
      <c r="P331" s="92"/>
      <c r="Q331" s="93"/>
      <c r="R331" s="92"/>
      <c r="S331" s="94"/>
      <c r="V331" s="57"/>
      <c r="W331" s="57"/>
      <c r="X331" s="58" t="b">
        <f t="shared" si="16"/>
        <v>0</v>
      </c>
      <c r="Y331" s="58" t="b">
        <f t="shared" si="17"/>
        <v>0</v>
      </c>
      <c r="Z331" s="58" t="b">
        <f t="shared" si="18"/>
        <v>0</v>
      </c>
      <c r="AA331" s="58" t="b">
        <f t="shared" si="19"/>
        <v>0</v>
      </c>
    </row>
    <row r="332" spans="2:27" ht="15" customHeight="1" x14ac:dyDescent="0.2">
      <c r="B332" s="92"/>
      <c r="C332" s="92"/>
      <c r="D332" s="92"/>
      <c r="E332" s="92"/>
      <c r="F332" s="92"/>
      <c r="G332" s="92"/>
      <c r="H332" s="126"/>
      <c r="I332" s="126"/>
      <c r="J332" s="92"/>
      <c r="K332" s="92"/>
      <c r="L332" s="124"/>
      <c r="M332" s="92"/>
      <c r="N332" s="92"/>
      <c r="O332" s="92"/>
      <c r="P332" s="92"/>
      <c r="Q332" s="93"/>
      <c r="R332" s="92"/>
      <c r="S332" s="94"/>
      <c r="V332" s="57"/>
      <c r="W332" s="57"/>
      <c r="X332" s="58" t="b">
        <f t="shared" si="16"/>
        <v>0</v>
      </c>
      <c r="Y332" s="58" t="b">
        <f t="shared" si="17"/>
        <v>0</v>
      </c>
      <c r="Z332" s="58" t="b">
        <f t="shared" si="18"/>
        <v>0</v>
      </c>
      <c r="AA332" s="58" t="b">
        <f t="shared" si="19"/>
        <v>0</v>
      </c>
    </row>
    <row r="333" spans="2:27" ht="15" customHeight="1" x14ac:dyDescent="0.2">
      <c r="B333" s="92"/>
      <c r="C333" s="92"/>
      <c r="D333" s="92"/>
      <c r="E333" s="92"/>
      <c r="F333" s="92"/>
      <c r="G333" s="92"/>
      <c r="H333" s="126"/>
      <c r="I333" s="126"/>
      <c r="J333" s="92"/>
      <c r="K333" s="92"/>
      <c r="L333" s="124"/>
      <c r="M333" s="92"/>
      <c r="N333" s="92"/>
      <c r="O333" s="92"/>
      <c r="P333" s="92"/>
      <c r="Q333" s="93"/>
      <c r="R333" s="92"/>
      <c r="S333" s="94"/>
      <c r="V333" s="57"/>
      <c r="W333" s="57"/>
      <c r="X333" s="58" t="b">
        <f t="shared" si="16"/>
        <v>0</v>
      </c>
      <c r="Y333" s="58" t="b">
        <f t="shared" si="17"/>
        <v>0</v>
      </c>
      <c r="Z333" s="58" t="b">
        <f t="shared" si="18"/>
        <v>0</v>
      </c>
      <c r="AA333" s="58" t="b">
        <f t="shared" si="19"/>
        <v>0</v>
      </c>
    </row>
    <row r="334" spans="2:27" ht="15" customHeight="1" x14ac:dyDescent="0.2">
      <c r="B334" s="92"/>
      <c r="C334" s="92"/>
      <c r="D334" s="92"/>
      <c r="E334" s="92"/>
      <c r="F334" s="92"/>
      <c r="G334" s="92"/>
      <c r="H334" s="126"/>
      <c r="I334" s="126"/>
      <c r="J334" s="92"/>
      <c r="K334" s="92"/>
      <c r="L334" s="124"/>
      <c r="M334" s="92"/>
      <c r="N334" s="92"/>
      <c r="O334" s="92"/>
      <c r="P334" s="92"/>
      <c r="Q334" s="93"/>
      <c r="R334" s="92"/>
      <c r="S334" s="94"/>
      <c r="V334" s="57"/>
      <c r="W334" s="57"/>
      <c r="X334" s="58" t="b">
        <f t="shared" si="16"/>
        <v>0</v>
      </c>
      <c r="Y334" s="58" t="b">
        <f t="shared" si="17"/>
        <v>0</v>
      </c>
      <c r="Z334" s="58" t="b">
        <f t="shared" si="18"/>
        <v>0</v>
      </c>
      <c r="AA334" s="58" t="b">
        <f t="shared" si="19"/>
        <v>0</v>
      </c>
    </row>
    <row r="335" spans="2:27" ht="15" customHeight="1" x14ac:dyDescent="0.2">
      <c r="B335" s="92"/>
      <c r="C335" s="92"/>
      <c r="D335" s="92"/>
      <c r="E335" s="92"/>
      <c r="F335" s="92"/>
      <c r="G335" s="92"/>
      <c r="H335" s="126"/>
      <c r="I335" s="126"/>
      <c r="J335" s="92"/>
      <c r="K335" s="92"/>
      <c r="L335" s="124"/>
      <c r="M335" s="92"/>
      <c r="N335" s="92"/>
      <c r="O335" s="92"/>
      <c r="P335" s="92"/>
      <c r="Q335" s="93"/>
      <c r="R335" s="92"/>
      <c r="S335" s="94"/>
      <c r="V335" s="57"/>
      <c r="W335" s="57"/>
      <c r="X335" s="58" t="b">
        <f t="shared" si="16"/>
        <v>0</v>
      </c>
      <c r="Y335" s="58" t="b">
        <f t="shared" si="17"/>
        <v>0</v>
      </c>
      <c r="Z335" s="58" t="b">
        <f t="shared" si="18"/>
        <v>0</v>
      </c>
      <c r="AA335" s="58" t="b">
        <f t="shared" si="19"/>
        <v>0</v>
      </c>
    </row>
    <row r="336" spans="2:27" ht="15" customHeight="1" x14ac:dyDescent="0.2">
      <c r="B336" s="92"/>
      <c r="C336" s="92"/>
      <c r="D336" s="92"/>
      <c r="E336" s="92"/>
      <c r="F336" s="92"/>
      <c r="G336" s="92"/>
      <c r="H336" s="126"/>
      <c r="I336" s="126"/>
      <c r="J336" s="92"/>
      <c r="K336" s="92"/>
      <c r="L336" s="124"/>
      <c r="M336" s="92"/>
      <c r="N336" s="92"/>
      <c r="O336" s="92"/>
      <c r="P336" s="92"/>
      <c r="Q336" s="93"/>
      <c r="R336" s="92"/>
      <c r="S336" s="94"/>
      <c r="V336" s="57"/>
      <c r="W336" s="57"/>
      <c r="X336" s="58" t="b">
        <f t="shared" si="16"/>
        <v>0</v>
      </c>
      <c r="Y336" s="58" t="b">
        <f t="shared" si="17"/>
        <v>0</v>
      </c>
      <c r="Z336" s="58" t="b">
        <f t="shared" si="18"/>
        <v>0</v>
      </c>
      <c r="AA336" s="58" t="b">
        <f t="shared" si="19"/>
        <v>0</v>
      </c>
    </row>
    <row r="337" spans="2:27" ht="15" customHeight="1" x14ac:dyDescent="0.2">
      <c r="B337" s="92"/>
      <c r="C337" s="92"/>
      <c r="D337" s="92"/>
      <c r="E337" s="92"/>
      <c r="F337" s="92"/>
      <c r="G337" s="92"/>
      <c r="H337" s="126"/>
      <c r="I337" s="126"/>
      <c r="J337" s="92"/>
      <c r="K337" s="92"/>
      <c r="L337" s="124"/>
      <c r="M337" s="92"/>
      <c r="N337" s="92"/>
      <c r="O337" s="92"/>
      <c r="P337" s="92"/>
      <c r="Q337" s="93"/>
      <c r="R337" s="92"/>
      <c r="S337" s="94"/>
      <c r="V337" s="57"/>
      <c r="W337" s="57"/>
      <c r="X337" s="58" t="b">
        <f t="shared" si="16"/>
        <v>0</v>
      </c>
      <c r="Y337" s="58" t="b">
        <f t="shared" si="17"/>
        <v>0</v>
      </c>
      <c r="Z337" s="58" t="b">
        <f t="shared" si="18"/>
        <v>0</v>
      </c>
      <c r="AA337" s="58" t="b">
        <f t="shared" si="19"/>
        <v>0</v>
      </c>
    </row>
    <row r="338" spans="2:27" ht="15" customHeight="1" x14ac:dyDescent="0.2">
      <c r="B338" s="92"/>
      <c r="C338" s="92"/>
      <c r="D338" s="92"/>
      <c r="E338" s="92"/>
      <c r="F338" s="92"/>
      <c r="G338" s="92"/>
      <c r="H338" s="126"/>
      <c r="I338" s="126"/>
      <c r="J338" s="92"/>
      <c r="K338" s="92"/>
      <c r="L338" s="124"/>
      <c r="M338" s="92"/>
      <c r="N338" s="92"/>
      <c r="O338" s="92"/>
      <c r="P338" s="92"/>
      <c r="Q338" s="93"/>
      <c r="R338" s="92"/>
      <c r="S338" s="94"/>
      <c r="V338" s="57"/>
      <c r="W338" s="57"/>
      <c r="X338" s="58" t="b">
        <f t="shared" si="16"/>
        <v>0</v>
      </c>
      <c r="Y338" s="58" t="b">
        <f t="shared" si="17"/>
        <v>0</v>
      </c>
      <c r="Z338" s="58" t="b">
        <f t="shared" si="18"/>
        <v>0</v>
      </c>
      <c r="AA338" s="58" t="b">
        <f t="shared" si="19"/>
        <v>0</v>
      </c>
    </row>
    <row r="339" spans="2:27" ht="15" customHeight="1" x14ac:dyDescent="0.2">
      <c r="B339" s="92"/>
      <c r="C339" s="92"/>
      <c r="D339" s="92"/>
      <c r="E339" s="92"/>
      <c r="F339" s="92"/>
      <c r="G339" s="92"/>
      <c r="H339" s="126"/>
      <c r="I339" s="126"/>
      <c r="J339" s="92"/>
      <c r="K339" s="92"/>
      <c r="L339" s="124"/>
      <c r="M339" s="92"/>
      <c r="N339" s="92"/>
      <c r="O339" s="92"/>
      <c r="P339" s="92"/>
      <c r="Q339" s="93"/>
      <c r="R339" s="92"/>
      <c r="S339" s="94"/>
      <c r="V339" s="57"/>
      <c r="W339" s="57"/>
      <c r="X339" s="58" t="b">
        <f t="shared" ref="X339:X402" si="20">K339&lt;F339</f>
        <v>0</v>
      </c>
      <c r="Y339" s="58" t="b">
        <f t="shared" ref="Y339:Y402" si="21">L339&gt;I339</f>
        <v>0</v>
      </c>
      <c r="Z339" s="58" t="b">
        <f t="shared" ref="Z339:Z402" si="22">I339&gt;H339</f>
        <v>0</v>
      </c>
      <c r="AA339" s="58" t="b">
        <f t="shared" ref="AA339:AA402" si="23">L339&gt;H339</f>
        <v>0</v>
      </c>
    </row>
    <row r="340" spans="2:27" ht="15" customHeight="1" x14ac:dyDescent="0.2">
      <c r="B340" s="92"/>
      <c r="C340" s="92"/>
      <c r="D340" s="92"/>
      <c r="E340" s="92"/>
      <c r="F340" s="92"/>
      <c r="G340" s="92"/>
      <c r="H340" s="126"/>
      <c r="I340" s="126"/>
      <c r="J340" s="92"/>
      <c r="K340" s="92"/>
      <c r="L340" s="124"/>
      <c r="M340" s="92"/>
      <c r="N340" s="92"/>
      <c r="O340" s="92"/>
      <c r="P340" s="92"/>
      <c r="Q340" s="93"/>
      <c r="R340" s="92"/>
      <c r="S340" s="94"/>
      <c r="V340" s="57"/>
      <c r="W340" s="57"/>
      <c r="X340" s="58" t="b">
        <f t="shared" si="20"/>
        <v>0</v>
      </c>
      <c r="Y340" s="58" t="b">
        <f t="shared" si="21"/>
        <v>0</v>
      </c>
      <c r="Z340" s="58" t="b">
        <f t="shared" si="22"/>
        <v>0</v>
      </c>
      <c r="AA340" s="58" t="b">
        <f t="shared" si="23"/>
        <v>0</v>
      </c>
    </row>
    <row r="341" spans="2:27" ht="15" customHeight="1" x14ac:dyDescent="0.2">
      <c r="B341" s="92"/>
      <c r="C341" s="92"/>
      <c r="D341" s="92"/>
      <c r="E341" s="92"/>
      <c r="F341" s="92"/>
      <c r="G341" s="92"/>
      <c r="H341" s="126"/>
      <c r="I341" s="126"/>
      <c r="J341" s="92"/>
      <c r="K341" s="92"/>
      <c r="L341" s="124"/>
      <c r="M341" s="92"/>
      <c r="N341" s="92"/>
      <c r="O341" s="92"/>
      <c r="P341" s="92"/>
      <c r="Q341" s="93"/>
      <c r="R341" s="92"/>
      <c r="S341" s="94"/>
      <c r="V341" s="57"/>
      <c r="W341" s="57"/>
      <c r="X341" s="58" t="b">
        <f t="shared" si="20"/>
        <v>0</v>
      </c>
      <c r="Y341" s="58" t="b">
        <f t="shared" si="21"/>
        <v>0</v>
      </c>
      <c r="Z341" s="58" t="b">
        <f t="shared" si="22"/>
        <v>0</v>
      </c>
      <c r="AA341" s="58" t="b">
        <f t="shared" si="23"/>
        <v>0</v>
      </c>
    </row>
    <row r="342" spans="2:27" ht="15" customHeight="1" x14ac:dyDescent="0.2">
      <c r="B342" s="92"/>
      <c r="C342" s="92"/>
      <c r="D342" s="92"/>
      <c r="E342" s="92"/>
      <c r="F342" s="92"/>
      <c r="G342" s="92"/>
      <c r="H342" s="126"/>
      <c r="I342" s="126"/>
      <c r="J342" s="92"/>
      <c r="K342" s="92"/>
      <c r="L342" s="124"/>
      <c r="M342" s="92"/>
      <c r="N342" s="92"/>
      <c r="O342" s="92"/>
      <c r="P342" s="92"/>
      <c r="Q342" s="93"/>
      <c r="R342" s="92"/>
      <c r="S342" s="94"/>
      <c r="V342" s="57"/>
      <c r="W342" s="57"/>
      <c r="X342" s="58" t="b">
        <f t="shared" si="20"/>
        <v>0</v>
      </c>
      <c r="Y342" s="58" t="b">
        <f t="shared" si="21"/>
        <v>0</v>
      </c>
      <c r="Z342" s="58" t="b">
        <f t="shared" si="22"/>
        <v>0</v>
      </c>
      <c r="AA342" s="58" t="b">
        <f t="shared" si="23"/>
        <v>0</v>
      </c>
    </row>
    <row r="343" spans="2:27" ht="15" customHeight="1" x14ac:dyDescent="0.2">
      <c r="B343" s="92"/>
      <c r="C343" s="92"/>
      <c r="D343" s="92"/>
      <c r="E343" s="92"/>
      <c r="F343" s="92"/>
      <c r="G343" s="92"/>
      <c r="H343" s="126"/>
      <c r="I343" s="126"/>
      <c r="J343" s="92"/>
      <c r="K343" s="92"/>
      <c r="L343" s="124"/>
      <c r="M343" s="92"/>
      <c r="N343" s="92"/>
      <c r="O343" s="92"/>
      <c r="P343" s="92"/>
      <c r="Q343" s="93"/>
      <c r="R343" s="92"/>
      <c r="S343" s="94"/>
      <c r="V343" s="57"/>
      <c r="W343" s="57"/>
      <c r="X343" s="58" t="b">
        <f t="shared" si="20"/>
        <v>0</v>
      </c>
      <c r="Y343" s="58" t="b">
        <f t="shared" si="21"/>
        <v>0</v>
      </c>
      <c r="Z343" s="58" t="b">
        <f t="shared" si="22"/>
        <v>0</v>
      </c>
      <c r="AA343" s="58" t="b">
        <f t="shared" si="23"/>
        <v>0</v>
      </c>
    </row>
    <row r="344" spans="2:27" ht="15" customHeight="1" x14ac:dyDescent="0.2">
      <c r="B344" s="92"/>
      <c r="C344" s="92"/>
      <c r="D344" s="92"/>
      <c r="E344" s="92"/>
      <c r="F344" s="92"/>
      <c r="G344" s="92"/>
      <c r="H344" s="126"/>
      <c r="I344" s="126"/>
      <c r="J344" s="92"/>
      <c r="K344" s="92"/>
      <c r="L344" s="124"/>
      <c r="M344" s="92"/>
      <c r="N344" s="92"/>
      <c r="O344" s="92"/>
      <c r="P344" s="92"/>
      <c r="Q344" s="93"/>
      <c r="R344" s="92"/>
      <c r="S344" s="94"/>
      <c r="V344" s="57"/>
      <c r="W344" s="57"/>
      <c r="X344" s="58" t="b">
        <f t="shared" si="20"/>
        <v>0</v>
      </c>
      <c r="Y344" s="58" t="b">
        <f t="shared" si="21"/>
        <v>0</v>
      </c>
      <c r="Z344" s="58" t="b">
        <f t="shared" si="22"/>
        <v>0</v>
      </c>
      <c r="AA344" s="58" t="b">
        <f t="shared" si="23"/>
        <v>0</v>
      </c>
    </row>
    <row r="345" spans="2:27" ht="15" customHeight="1" x14ac:dyDescent="0.2">
      <c r="B345" s="92"/>
      <c r="C345" s="92"/>
      <c r="D345" s="92"/>
      <c r="E345" s="92"/>
      <c r="F345" s="92"/>
      <c r="G345" s="92"/>
      <c r="H345" s="126"/>
      <c r="I345" s="126"/>
      <c r="J345" s="92"/>
      <c r="K345" s="92"/>
      <c r="L345" s="124"/>
      <c r="M345" s="92"/>
      <c r="N345" s="92"/>
      <c r="O345" s="92"/>
      <c r="P345" s="92"/>
      <c r="Q345" s="93"/>
      <c r="R345" s="92"/>
      <c r="S345" s="94"/>
      <c r="V345" s="57"/>
      <c r="W345" s="57"/>
      <c r="X345" s="58" t="b">
        <f t="shared" si="20"/>
        <v>0</v>
      </c>
      <c r="Y345" s="58" t="b">
        <f t="shared" si="21"/>
        <v>0</v>
      </c>
      <c r="Z345" s="58" t="b">
        <f t="shared" si="22"/>
        <v>0</v>
      </c>
      <c r="AA345" s="58" t="b">
        <f t="shared" si="23"/>
        <v>0</v>
      </c>
    </row>
    <row r="346" spans="2:27" ht="15" customHeight="1" x14ac:dyDescent="0.2">
      <c r="B346" s="92"/>
      <c r="C346" s="92"/>
      <c r="D346" s="92"/>
      <c r="E346" s="92"/>
      <c r="F346" s="92"/>
      <c r="G346" s="92"/>
      <c r="H346" s="126"/>
      <c r="I346" s="126"/>
      <c r="J346" s="92"/>
      <c r="K346" s="92"/>
      <c r="L346" s="124"/>
      <c r="M346" s="92"/>
      <c r="N346" s="92"/>
      <c r="O346" s="92"/>
      <c r="P346" s="92"/>
      <c r="Q346" s="93"/>
      <c r="R346" s="92"/>
      <c r="S346" s="94"/>
      <c r="V346" s="57"/>
      <c r="W346" s="57"/>
      <c r="X346" s="58" t="b">
        <f t="shared" si="20"/>
        <v>0</v>
      </c>
      <c r="Y346" s="58" t="b">
        <f t="shared" si="21"/>
        <v>0</v>
      </c>
      <c r="Z346" s="58" t="b">
        <f t="shared" si="22"/>
        <v>0</v>
      </c>
      <c r="AA346" s="58" t="b">
        <f t="shared" si="23"/>
        <v>0</v>
      </c>
    </row>
    <row r="347" spans="2:27" ht="15" customHeight="1" x14ac:dyDescent="0.2">
      <c r="B347" s="92"/>
      <c r="C347" s="92"/>
      <c r="D347" s="92"/>
      <c r="E347" s="92"/>
      <c r="F347" s="92"/>
      <c r="G347" s="92"/>
      <c r="H347" s="126"/>
      <c r="I347" s="126"/>
      <c r="J347" s="92"/>
      <c r="K347" s="92"/>
      <c r="L347" s="124"/>
      <c r="M347" s="92"/>
      <c r="N347" s="92"/>
      <c r="O347" s="92"/>
      <c r="P347" s="92"/>
      <c r="Q347" s="93"/>
      <c r="R347" s="92"/>
      <c r="S347" s="94"/>
      <c r="V347" s="57"/>
      <c r="W347" s="57"/>
      <c r="X347" s="58" t="b">
        <f t="shared" si="20"/>
        <v>0</v>
      </c>
      <c r="Y347" s="58" t="b">
        <f t="shared" si="21"/>
        <v>0</v>
      </c>
      <c r="Z347" s="58" t="b">
        <f t="shared" si="22"/>
        <v>0</v>
      </c>
      <c r="AA347" s="58" t="b">
        <f t="shared" si="23"/>
        <v>0</v>
      </c>
    </row>
    <row r="348" spans="2:27" ht="15" customHeight="1" x14ac:dyDescent="0.2">
      <c r="B348" s="92"/>
      <c r="C348" s="92"/>
      <c r="D348" s="92"/>
      <c r="E348" s="92"/>
      <c r="F348" s="92"/>
      <c r="G348" s="92"/>
      <c r="H348" s="126"/>
      <c r="I348" s="126"/>
      <c r="J348" s="92"/>
      <c r="K348" s="92"/>
      <c r="L348" s="124"/>
      <c r="M348" s="92"/>
      <c r="N348" s="92"/>
      <c r="O348" s="92"/>
      <c r="P348" s="92"/>
      <c r="Q348" s="93"/>
      <c r="R348" s="92"/>
      <c r="S348" s="94"/>
      <c r="V348" s="57"/>
      <c r="W348" s="57"/>
      <c r="X348" s="58" t="b">
        <f t="shared" si="20"/>
        <v>0</v>
      </c>
      <c r="Y348" s="58" t="b">
        <f t="shared" si="21"/>
        <v>0</v>
      </c>
      <c r="Z348" s="58" t="b">
        <f t="shared" si="22"/>
        <v>0</v>
      </c>
      <c r="AA348" s="58" t="b">
        <f t="shared" si="23"/>
        <v>0</v>
      </c>
    </row>
    <row r="349" spans="2:27" ht="15" customHeight="1" x14ac:dyDescent="0.2">
      <c r="B349" s="92"/>
      <c r="C349" s="92"/>
      <c r="D349" s="92"/>
      <c r="E349" s="92"/>
      <c r="F349" s="92"/>
      <c r="G349" s="92"/>
      <c r="H349" s="126"/>
      <c r="I349" s="126"/>
      <c r="J349" s="92"/>
      <c r="K349" s="92"/>
      <c r="L349" s="124"/>
      <c r="M349" s="92"/>
      <c r="N349" s="92"/>
      <c r="O349" s="92"/>
      <c r="P349" s="92"/>
      <c r="Q349" s="93"/>
      <c r="R349" s="92"/>
      <c r="S349" s="94"/>
      <c r="V349" s="57"/>
      <c r="W349" s="57"/>
      <c r="X349" s="58" t="b">
        <f t="shared" si="20"/>
        <v>0</v>
      </c>
      <c r="Y349" s="58" t="b">
        <f t="shared" si="21"/>
        <v>0</v>
      </c>
      <c r="Z349" s="58" t="b">
        <f t="shared" si="22"/>
        <v>0</v>
      </c>
      <c r="AA349" s="58" t="b">
        <f t="shared" si="23"/>
        <v>0</v>
      </c>
    </row>
    <row r="350" spans="2:27" ht="15" customHeight="1" x14ac:dyDescent="0.2">
      <c r="B350" s="92"/>
      <c r="C350" s="92"/>
      <c r="D350" s="92"/>
      <c r="E350" s="92"/>
      <c r="F350" s="92"/>
      <c r="G350" s="92"/>
      <c r="H350" s="126"/>
      <c r="I350" s="126"/>
      <c r="J350" s="92"/>
      <c r="K350" s="92"/>
      <c r="L350" s="124"/>
      <c r="M350" s="92"/>
      <c r="N350" s="92"/>
      <c r="O350" s="92"/>
      <c r="P350" s="92"/>
      <c r="Q350" s="93"/>
      <c r="R350" s="92"/>
      <c r="S350" s="94"/>
      <c r="V350" s="57"/>
      <c r="W350" s="57"/>
      <c r="X350" s="58" t="b">
        <f t="shared" si="20"/>
        <v>0</v>
      </c>
      <c r="Y350" s="58" t="b">
        <f t="shared" si="21"/>
        <v>0</v>
      </c>
      <c r="Z350" s="58" t="b">
        <f t="shared" si="22"/>
        <v>0</v>
      </c>
      <c r="AA350" s="58" t="b">
        <f t="shared" si="23"/>
        <v>0</v>
      </c>
    </row>
    <row r="351" spans="2:27" ht="15" customHeight="1" x14ac:dyDescent="0.2">
      <c r="B351" s="92"/>
      <c r="C351" s="92"/>
      <c r="D351" s="92"/>
      <c r="E351" s="92"/>
      <c r="F351" s="92"/>
      <c r="G351" s="92"/>
      <c r="H351" s="126"/>
      <c r="I351" s="126"/>
      <c r="J351" s="92"/>
      <c r="K351" s="92"/>
      <c r="L351" s="124"/>
      <c r="M351" s="92"/>
      <c r="N351" s="92"/>
      <c r="O351" s="92"/>
      <c r="P351" s="92"/>
      <c r="Q351" s="93"/>
      <c r="R351" s="92"/>
      <c r="S351" s="94"/>
      <c r="V351" s="57"/>
      <c r="W351" s="57"/>
      <c r="X351" s="58" t="b">
        <f t="shared" si="20"/>
        <v>0</v>
      </c>
      <c r="Y351" s="58" t="b">
        <f t="shared" si="21"/>
        <v>0</v>
      </c>
      <c r="Z351" s="58" t="b">
        <f t="shared" si="22"/>
        <v>0</v>
      </c>
      <c r="AA351" s="58" t="b">
        <f t="shared" si="23"/>
        <v>0</v>
      </c>
    </row>
    <row r="352" spans="2:27" ht="15" customHeight="1" x14ac:dyDescent="0.2">
      <c r="B352" s="92"/>
      <c r="C352" s="92"/>
      <c r="D352" s="92"/>
      <c r="E352" s="92"/>
      <c r="F352" s="92"/>
      <c r="G352" s="92"/>
      <c r="H352" s="126"/>
      <c r="I352" s="126"/>
      <c r="J352" s="92"/>
      <c r="K352" s="92"/>
      <c r="L352" s="124"/>
      <c r="M352" s="92"/>
      <c r="N352" s="92"/>
      <c r="O352" s="92"/>
      <c r="P352" s="92"/>
      <c r="Q352" s="93"/>
      <c r="R352" s="92"/>
      <c r="S352" s="94"/>
      <c r="V352" s="57"/>
      <c r="W352" s="57"/>
      <c r="X352" s="58" t="b">
        <f t="shared" si="20"/>
        <v>0</v>
      </c>
      <c r="Y352" s="58" t="b">
        <f t="shared" si="21"/>
        <v>0</v>
      </c>
      <c r="Z352" s="58" t="b">
        <f t="shared" si="22"/>
        <v>0</v>
      </c>
      <c r="AA352" s="58" t="b">
        <f t="shared" si="23"/>
        <v>0</v>
      </c>
    </row>
    <row r="353" spans="2:27" ht="15" customHeight="1" x14ac:dyDescent="0.2">
      <c r="B353" s="92"/>
      <c r="C353" s="92"/>
      <c r="D353" s="92"/>
      <c r="E353" s="92"/>
      <c r="F353" s="92"/>
      <c r="G353" s="92"/>
      <c r="H353" s="126"/>
      <c r="I353" s="126"/>
      <c r="J353" s="92"/>
      <c r="K353" s="92"/>
      <c r="L353" s="124"/>
      <c r="M353" s="92"/>
      <c r="N353" s="92"/>
      <c r="O353" s="92"/>
      <c r="P353" s="92"/>
      <c r="Q353" s="93"/>
      <c r="R353" s="92"/>
      <c r="S353" s="94"/>
      <c r="V353" s="57"/>
      <c r="W353" s="57"/>
      <c r="X353" s="58" t="b">
        <f t="shared" si="20"/>
        <v>0</v>
      </c>
      <c r="Y353" s="58" t="b">
        <f t="shared" si="21"/>
        <v>0</v>
      </c>
      <c r="Z353" s="58" t="b">
        <f t="shared" si="22"/>
        <v>0</v>
      </c>
      <c r="AA353" s="58" t="b">
        <f t="shared" si="23"/>
        <v>0</v>
      </c>
    </row>
    <row r="354" spans="2:27" ht="15" customHeight="1" x14ac:dyDescent="0.2">
      <c r="B354" s="92"/>
      <c r="C354" s="92"/>
      <c r="D354" s="92"/>
      <c r="E354" s="92"/>
      <c r="F354" s="92"/>
      <c r="G354" s="92"/>
      <c r="H354" s="126"/>
      <c r="I354" s="126"/>
      <c r="J354" s="92"/>
      <c r="K354" s="92"/>
      <c r="L354" s="124"/>
      <c r="M354" s="92"/>
      <c r="N354" s="92"/>
      <c r="O354" s="92"/>
      <c r="P354" s="92"/>
      <c r="Q354" s="93"/>
      <c r="R354" s="92"/>
      <c r="S354" s="94"/>
      <c r="V354" s="57"/>
      <c r="W354" s="57"/>
      <c r="X354" s="58" t="b">
        <f t="shared" si="20"/>
        <v>0</v>
      </c>
      <c r="Y354" s="58" t="b">
        <f t="shared" si="21"/>
        <v>0</v>
      </c>
      <c r="Z354" s="58" t="b">
        <f t="shared" si="22"/>
        <v>0</v>
      </c>
      <c r="AA354" s="58" t="b">
        <f t="shared" si="23"/>
        <v>0</v>
      </c>
    </row>
    <row r="355" spans="2:27" ht="15" customHeight="1" x14ac:dyDescent="0.2">
      <c r="B355" s="92"/>
      <c r="C355" s="92"/>
      <c r="D355" s="92"/>
      <c r="E355" s="92"/>
      <c r="F355" s="92"/>
      <c r="G355" s="92"/>
      <c r="H355" s="126"/>
      <c r="I355" s="126"/>
      <c r="J355" s="92"/>
      <c r="K355" s="92"/>
      <c r="L355" s="124"/>
      <c r="M355" s="92"/>
      <c r="N355" s="92"/>
      <c r="O355" s="92"/>
      <c r="P355" s="92"/>
      <c r="Q355" s="93"/>
      <c r="R355" s="92"/>
      <c r="S355" s="94"/>
      <c r="V355" s="57"/>
      <c r="W355" s="57"/>
      <c r="X355" s="58" t="b">
        <f t="shared" si="20"/>
        <v>0</v>
      </c>
      <c r="Y355" s="58" t="b">
        <f t="shared" si="21"/>
        <v>0</v>
      </c>
      <c r="Z355" s="58" t="b">
        <f t="shared" si="22"/>
        <v>0</v>
      </c>
      <c r="AA355" s="58" t="b">
        <f t="shared" si="23"/>
        <v>0</v>
      </c>
    </row>
    <row r="356" spans="2:27" ht="15" customHeight="1" x14ac:dyDescent="0.2">
      <c r="B356" s="92"/>
      <c r="C356" s="92"/>
      <c r="D356" s="92"/>
      <c r="E356" s="92"/>
      <c r="F356" s="92"/>
      <c r="G356" s="92"/>
      <c r="H356" s="126"/>
      <c r="I356" s="126"/>
      <c r="J356" s="92"/>
      <c r="K356" s="92"/>
      <c r="L356" s="124"/>
      <c r="M356" s="92"/>
      <c r="N356" s="92"/>
      <c r="O356" s="92"/>
      <c r="P356" s="92"/>
      <c r="Q356" s="93"/>
      <c r="R356" s="92"/>
      <c r="S356" s="94"/>
      <c r="V356" s="57"/>
      <c r="W356" s="57"/>
      <c r="X356" s="58" t="b">
        <f t="shared" si="20"/>
        <v>0</v>
      </c>
      <c r="Y356" s="58" t="b">
        <f t="shared" si="21"/>
        <v>0</v>
      </c>
      <c r="Z356" s="58" t="b">
        <f t="shared" si="22"/>
        <v>0</v>
      </c>
      <c r="AA356" s="58" t="b">
        <f t="shared" si="23"/>
        <v>0</v>
      </c>
    </row>
    <row r="357" spans="2:27" ht="15" customHeight="1" x14ac:dyDescent="0.2">
      <c r="B357" s="92"/>
      <c r="C357" s="92"/>
      <c r="D357" s="92"/>
      <c r="E357" s="92"/>
      <c r="F357" s="92"/>
      <c r="G357" s="92"/>
      <c r="H357" s="126"/>
      <c r="I357" s="126"/>
      <c r="J357" s="92"/>
      <c r="K357" s="92"/>
      <c r="L357" s="124"/>
      <c r="M357" s="92"/>
      <c r="N357" s="92"/>
      <c r="O357" s="92"/>
      <c r="P357" s="92"/>
      <c r="Q357" s="93"/>
      <c r="R357" s="92"/>
      <c r="S357" s="94"/>
      <c r="V357" s="57"/>
      <c r="W357" s="57"/>
      <c r="X357" s="58" t="b">
        <f t="shared" si="20"/>
        <v>0</v>
      </c>
      <c r="Y357" s="58" t="b">
        <f t="shared" si="21"/>
        <v>0</v>
      </c>
      <c r="Z357" s="58" t="b">
        <f t="shared" si="22"/>
        <v>0</v>
      </c>
      <c r="AA357" s="58" t="b">
        <f t="shared" si="23"/>
        <v>0</v>
      </c>
    </row>
    <row r="358" spans="2:27" ht="15" customHeight="1" x14ac:dyDescent="0.2">
      <c r="B358" s="92"/>
      <c r="C358" s="92"/>
      <c r="D358" s="92"/>
      <c r="E358" s="92"/>
      <c r="F358" s="92"/>
      <c r="G358" s="92"/>
      <c r="H358" s="126"/>
      <c r="I358" s="126"/>
      <c r="J358" s="92"/>
      <c r="K358" s="92"/>
      <c r="L358" s="124"/>
      <c r="M358" s="92"/>
      <c r="N358" s="92"/>
      <c r="O358" s="92"/>
      <c r="P358" s="92"/>
      <c r="Q358" s="93"/>
      <c r="R358" s="92"/>
      <c r="S358" s="94"/>
      <c r="V358" s="57"/>
      <c r="W358" s="57"/>
      <c r="X358" s="58" t="b">
        <f t="shared" si="20"/>
        <v>0</v>
      </c>
      <c r="Y358" s="58" t="b">
        <f t="shared" si="21"/>
        <v>0</v>
      </c>
      <c r="Z358" s="58" t="b">
        <f t="shared" si="22"/>
        <v>0</v>
      </c>
      <c r="AA358" s="58" t="b">
        <f t="shared" si="23"/>
        <v>0</v>
      </c>
    </row>
    <row r="359" spans="2:27" ht="15" customHeight="1" x14ac:dyDescent="0.2">
      <c r="B359" s="92"/>
      <c r="C359" s="92"/>
      <c r="D359" s="92"/>
      <c r="E359" s="92"/>
      <c r="F359" s="92"/>
      <c r="G359" s="92"/>
      <c r="H359" s="126"/>
      <c r="I359" s="126"/>
      <c r="J359" s="92"/>
      <c r="K359" s="92"/>
      <c r="L359" s="124"/>
      <c r="M359" s="92"/>
      <c r="N359" s="92"/>
      <c r="O359" s="92"/>
      <c r="P359" s="92"/>
      <c r="Q359" s="93"/>
      <c r="R359" s="92"/>
      <c r="S359" s="94"/>
      <c r="V359" s="57"/>
      <c r="W359" s="57"/>
      <c r="X359" s="58" t="b">
        <f t="shared" si="20"/>
        <v>0</v>
      </c>
      <c r="Y359" s="58" t="b">
        <f t="shared" si="21"/>
        <v>0</v>
      </c>
      <c r="Z359" s="58" t="b">
        <f t="shared" si="22"/>
        <v>0</v>
      </c>
      <c r="AA359" s="58" t="b">
        <f t="shared" si="23"/>
        <v>0</v>
      </c>
    </row>
    <row r="360" spans="2:27" ht="15" customHeight="1" x14ac:dyDescent="0.2">
      <c r="B360" s="92"/>
      <c r="C360" s="92"/>
      <c r="D360" s="92"/>
      <c r="E360" s="92"/>
      <c r="F360" s="92"/>
      <c r="G360" s="92"/>
      <c r="H360" s="126"/>
      <c r="I360" s="126"/>
      <c r="J360" s="92"/>
      <c r="K360" s="92"/>
      <c r="L360" s="124"/>
      <c r="M360" s="92"/>
      <c r="N360" s="92"/>
      <c r="O360" s="92"/>
      <c r="P360" s="92"/>
      <c r="Q360" s="93"/>
      <c r="R360" s="92"/>
      <c r="S360" s="94"/>
      <c r="V360" s="57"/>
      <c r="W360" s="57"/>
      <c r="X360" s="58" t="b">
        <f t="shared" si="20"/>
        <v>0</v>
      </c>
      <c r="Y360" s="58" t="b">
        <f t="shared" si="21"/>
        <v>0</v>
      </c>
      <c r="Z360" s="58" t="b">
        <f t="shared" si="22"/>
        <v>0</v>
      </c>
      <c r="AA360" s="58" t="b">
        <f t="shared" si="23"/>
        <v>0</v>
      </c>
    </row>
    <row r="361" spans="2:27" ht="15" customHeight="1" x14ac:dyDescent="0.2">
      <c r="B361" s="92"/>
      <c r="C361" s="92"/>
      <c r="D361" s="92"/>
      <c r="E361" s="92"/>
      <c r="F361" s="92"/>
      <c r="G361" s="92"/>
      <c r="H361" s="126"/>
      <c r="I361" s="126"/>
      <c r="J361" s="92"/>
      <c r="K361" s="92"/>
      <c r="L361" s="124"/>
      <c r="M361" s="92"/>
      <c r="N361" s="92"/>
      <c r="O361" s="92"/>
      <c r="P361" s="92"/>
      <c r="Q361" s="93"/>
      <c r="R361" s="92"/>
      <c r="S361" s="94"/>
      <c r="V361" s="57"/>
      <c r="W361" s="57"/>
      <c r="X361" s="58" t="b">
        <f t="shared" si="20"/>
        <v>0</v>
      </c>
      <c r="Y361" s="58" t="b">
        <f t="shared" si="21"/>
        <v>0</v>
      </c>
      <c r="Z361" s="58" t="b">
        <f t="shared" si="22"/>
        <v>0</v>
      </c>
      <c r="AA361" s="58" t="b">
        <f t="shared" si="23"/>
        <v>0</v>
      </c>
    </row>
    <row r="362" spans="2:27" ht="15" customHeight="1" x14ac:dyDescent="0.2">
      <c r="B362" s="92"/>
      <c r="C362" s="92"/>
      <c r="D362" s="92"/>
      <c r="E362" s="92"/>
      <c r="F362" s="92"/>
      <c r="G362" s="92"/>
      <c r="H362" s="126"/>
      <c r="I362" s="126"/>
      <c r="J362" s="92"/>
      <c r="K362" s="92"/>
      <c r="L362" s="124"/>
      <c r="M362" s="92"/>
      <c r="N362" s="92"/>
      <c r="O362" s="92"/>
      <c r="P362" s="92"/>
      <c r="Q362" s="93"/>
      <c r="R362" s="92"/>
      <c r="S362" s="94"/>
      <c r="V362" s="57"/>
      <c r="W362" s="57"/>
      <c r="X362" s="58" t="b">
        <f t="shared" si="20"/>
        <v>0</v>
      </c>
      <c r="Y362" s="58" t="b">
        <f t="shared" si="21"/>
        <v>0</v>
      </c>
      <c r="Z362" s="58" t="b">
        <f t="shared" si="22"/>
        <v>0</v>
      </c>
      <c r="AA362" s="58" t="b">
        <f t="shared" si="23"/>
        <v>0</v>
      </c>
    </row>
    <row r="363" spans="2:27" ht="15" customHeight="1" x14ac:dyDescent="0.2">
      <c r="B363" s="92"/>
      <c r="C363" s="92"/>
      <c r="D363" s="92"/>
      <c r="E363" s="92"/>
      <c r="F363" s="92"/>
      <c r="G363" s="92"/>
      <c r="H363" s="126"/>
      <c r="I363" s="126"/>
      <c r="J363" s="92"/>
      <c r="K363" s="92"/>
      <c r="L363" s="124"/>
      <c r="M363" s="92"/>
      <c r="N363" s="92"/>
      <c r="O363" s="92"/>
      <c r="P363" s="92"/>
      <c r="Q363" s="93"/>
      <c r="R363" s="92"/>
      <c r="S363" s="94"/>
      <c r="V363" s="57"/>
      <c r="W363" s="57"/>
      <c r="X363" s="58" t="b">
        <f t="shared" si="20"/>
        <v>0</v>
      </c>
      <c r="Y363" s="58" t="b">
        <f t="shared" si="21"/>
        <v>0</v>
      </c>
      <c r="Z363" s="58" t="b">
        <f t="shared" si="22"/>
        <v>0</v>
      </c>
      <c r="AA363" s="58" t="b">
        <f t="shared" si="23"/>
        <v>0</v>
      </c>
    </row>
    <row r="364" spans="2:27" ht="15" customHeight="1" x14ac:dyDescent="0.2">
      <c r="B364" s="92"/>
      <c r="C364" s="92"/>
      <c r="D364" s="92"/>
      <c r="E364" s="92"/>
      <c r="F364" s="92"/>
      <c r="G364" s="92"/>
      <c r="H364" s="126"/>
      <c r="I364" s="126"/>
      <c r="J364" s="92"/>
      <c r="K364" s="92"/>
      <c r="L364" s="124"/>
      <c r="M364" s="92"/>
      <c r="N364" s="92"/>
      <c r="O364" s="92"/>
      <c r="P364" s="92"/>
      <c r="Q364" s="93"/>
      <c r="R364" s="92"/>
      <c r="S364" s="94"/>
      <c r="V364" s="57"/>
      <c r="W364" s="57"/>
      <c r="X364" s="58" t="b">
        <f t="shared" si="20"/>
        <v>0</v>
      </c>
      <c r="Y364" s="58" t="b">
        <f t="shared" si="21"/>
        <v>0</v>
      </c>
      <c r="Z364" s="58" t="b">
        <f t="shared" si="22"/>
        <v>0</v>
      </c>
      <c r="AA364" s="58" t="b">
        <f t="shared" si="23"/>
        <v>0</v>
      </c>
    </row>
    <row r="365" spans="2:27" ht="15" customHeight="1" x14ac:dyDescent="0.2">
      <c r="B365" s="92"/>
      <c r="C365" s="92"/>
      <c r="D365" s="92"/>
      <c r="E365" s="92"/>
      <c r="F365" s="92"/>
      <c r="G365" s="92"/>
      <c r="H365" s="126"/>
      <c r="I365" s="126"/>
      <c r="J365" s="92"/>
      <c r="K365" s="92"/>
      <c r="L365" s="124"/>
      <c r="M365" s="92"/>
      <c r="N365" s="92"/>
      <c r="O365" s="92"/>
      <c r="P365" s="92"/>
      <c r="Q365" s="93"/>
      <c r="R365" s="92"/>
      <c r="S365" s="94"/>
      <c r="V365" s="57"/>
      <c r="W365" s="57"/>
      <c r="X365" s="58" t="b">
        <f t="shared" si="20"/>
        <v>0</v>
      </c>
      <c r="Y365" s="58" t="b">
        <f t="shared" si="21"/>
        <v>0</v>
      </c>
      <c r="Z365" s="58" t="b">
        <f t="shared" si="22"/>
        <v>0</v>
      </c>
      <c r="AA365" s="58" t="b">
        <f t="shared" si="23"/>
        <v>0</v>
      </c>
    </row>
    <row r="366" spans="2:27" ht="15" customHeight="1" x14ac:dyDescent="0.2">
      <c r="B366" s="92"/>
      <c r="C366" s="92"/>
      <c r="D366" s="92"/>
      <c r="E366" s="92"/>
      <c r="F366" s="92"/>
      <c r="G366" s="92"/>
      <c r="H366" s="126"/>
      <c r="I366" s="126"/>
      <c r="J366" s="92"/>
      <c r="K366" s="92"/>
      <c r="L366" s="124"/>
      <c r="M366" s="92"/>
      <c r="N366" s="92"/>
      <c r="O366" s="92"/>
      <c r="P366" s="92"/>
      <c r="Q366" s="93"/>
      <c r="R366" s="92"/>
      <c r="S366" s="94"/>
      <c r="V366" s="57"/>
      <c r="W366" s="57"/>
      <c r="X366" s="58" t="b">
        <f t="shared" si="20"/>
        <v>0</v>
      </c>
      <c r="Y366" s="58" t="b">
        <f t="shared" si="21"/>
        <v>0</v>
      </c>
      <c r="Z366" s="58" t="b">
        <f t="shared" si="22"/>
        <v>0</v>
      </c>
      <c r="AA366" s="58" t="b">
        <f t="shared" si="23"/>
        <v>0</v>
      </c>
    </row>
    <row r="367" spans="2:27" ht="15" customHeight="1" x14ac:dyDescent="0.2">
      <c r="B367" s="92"/>
      <c r="C367" s="92"/>
      <c r="D367" s="92"/>
      <c r="E367" s="92"/>
      <c r="F367" s="92"/>
      <c r="G367" s="92"/>
      <c r="H367" s="126"/>
      <c r="I367" s="126"/>
      <c r="J367" s="92"/>
      <c r="K367" s="92"/>
      <c r="L367" s="124"/>
      <c r="M367" s="92"/>
      <c r="N367" s="92"/>
      <c r="O367" s="92"/>
      <c r="P367" s="92"/>
      <c r="Q367" s="93"/>
      <c r="R367" s="92"/>
      <c r="S367" s="94"/>
      <c r="V367" s="57"/>
      <c r="W367" s="57"/>
      <c r="X367" s="58" t="b">
        <f t="shared" si="20"/>
        <v>0</v>
      </c>
      <c r="Y367" s="58" t="b">
        <f t="shared" si="21"/>
        <v>0</v>
      </c>
      <c r="Z367" s="58" t="b">
        <f t="shared" si="22"/>
        <v>0</v>
      </c>
      <c r="AA367" s="58" t="b">
        <f t="shared" si="23"/>
        <v>0</v>
      </c>
    </row>
    <row r="368" spans="2:27" ht="15" customHeight="1" x14ac:dyDescent="0.2">
      <c r="B368" s="92"/>
      <c r="C368" s="92"/>
      <c r="D368" s="92"/>
      <c r="E368" s="92"/>
      <c r="F368" s="92"/>
      <c r="G368" s="92"/>
      <c r="H368" s="126"/>
      <c r="I368" s="126"/>
      <c r="J368" s="92"/>
      <c r="K368" s="92"/>
      <c r="L368" s="124"/>
      <c r="M368" s="92"/>
      <c r="N368" s="92"/>
      <c r="O368" s="92"/>
      <c r="P368" s="92"/>
      <c r="Q368" s="93"/>
      <c r="R368" s="92"/>
      <c r="S368" s="94"/>
      <c r="V368" s="57"/>
      <c r="W368" s="57"/>
      <c r="X368" s="58" t="b">
        <f t="shared" si="20"/>
        <v>0</v>
      </c>
      <c r="Y368" s="58" t="b">
        <f t="shared" si="21"/>
        <v>0</v>
      </c>
      <c r="Z368" s="58" t="b">
        <f t="shared" si="22"/>
        <v>0</v>
      </c>
      <c r="AA368" s="58" t="b">
        <f t="shared" si="23"/>
        <v>0</v>
      </c>
    </row>
    <row r="369" spans="2:27" ht="15" customHeight="1" x14ac:dyDescent="0.2">
      <c r="B369" s="92"/>
      <c r="C369" s="92"/>
      <c r="D369" s="92"/>
      <c r="E369" s="92"/>
      <c r="F369" s="92"/>
      <c r="G369" s="92"/>
      <c r="H369" s="126"/>
      <c r="I369" s="126"/>
      <c r="J369" s="92"/>
      <c r="K369" s="92"/>
      <c r="L369" s="124"/>
      <c r="M369" s="92"/>
      <c r="N369" s="92"/>
      <c r="O369" s="92"/>
      <c r="P369" s="92"/>
      <c r="Q369" s="93"/>
      <c r="R369" s="92"/>
      <c r="S369" s="94"/>
      <c r="V369" s="57"/>
      <c r="W369" s="57"/>
      <c r="X369" s="58" t="b">
        <f t="shared" si="20"/>
        <v>0</v>
      </c>
      <c r="Y369" s="58" t="b">
        <f t="shared" si="21"/>
        <v>0</v>
      </c>
      <c r="Z369" s="58" t="b">
        <f t="shared" si="22"/>
        <v>0</v>
      </c>
      <c r="AA369" s="58" t="b">
        <f t="shared" si="23"/>
        <v>0</v>
      </c>
    </row>
    <row r="370" spans="2:27" ht="15" customHeight="1" x14ac:dyDescent="0.2">
      <c r="B370" s="92"/>
      <c r="C370" s="92"/>
      <c r="D370" s="92"/>
      <c r="E370" s="92"/>
      <c r="F370" s="92"/>
      <c r="G370" s="92"/>
      <c r="H370" s="126"/>
      <c r="I370" s="126"/>
      <c r="J370" s="92"/>
      <c r="K370" s="92"/>
      <c r="L370" s="124"/>
      <c r="M370" s="92"/>
      <c r="N370" s="92"/>
      <c r="O370" s="92"/>
      <c r="P370" s="92"/>
      <c r="Q370" s="93"/>
      <c r="R370" s="92"/>
      <c r="S370" s="94"/>
      <c r="V370" s="57"/>
      <c r="W370" s="57"/>
      <c r="X370" s="58" t="b">
        <f t="shared" si="20"/>
        <v>0</v>
      </c>
      <c r="Y370" s="58" t="b">
        <f t="shared" si="21"/>
        <v>0</v>
      </c>
      <c r="Z370" s="58" t="b">
        <f t="shared" si="22"/>
        <v>0</v>
      </c>
      <c r="AA370" s="58" t="b">
        <f t="shared" si="23"/>
        <v>0</v>
      </c>
    </row>
    <row r="371" spans="2:27" ht="15" customHeight="1" x14ac:dyDescent="0.2">
      <c r="B371" s="92"/>
      <c r="C371" s="92"/>
      <c r="D371" s="92"/>
      <c r="E371" s="92"/>
      <c r="F371" s="92"/>
      <c r="G371" s="92"/>
      <c r="H371" s="126"/>
      <c r="I371" s="126"/>
      <c r="J371" s="92"/>
      <c r="K371" s="92"/>
      <c r="L371" s="124"/>
      <c r="M371" s="92"/>
      <c r="N371" s="92"/>
      <c r="O371" s="92"/>
      <c r="P371" s="92"/>
      <c r="Q371" s="93"/>
      <c r="R371" s="92"/>
      <c r="S371" s="94"/>
      <c r="V371" s="57"/>
      <c r="W371" s="57"/>
      <c r="X371" s="58" t="b">
        <f t="shared" si="20"/>
        <v>0</v>
      </c>
      <c r="Y371" s="58" t="b">
        <f t="shared" si="21"/>
        <v>0</v>
      </c>
      <c r="Z371" s="58" t="b">
        <f t="shared" si="22"/>
        <v>0</v>
      </c>
      <c r="AA371" s="58" t="b">
        <f t="shared" si="23"/>
        <v>0</v>
      </c>
    </row>
    <row r="372" spans="2:27" ht="15" customHeight="1" x14ac:dyDescent="0.2">
      <c r="B372" s="92"/>
      <c r="C372" s="92"/>
      <c r="D372" s="92"/>
      <c r="E372" s="92"/>
      <c r="F372" s="92"/>
      <c r="G372" s="92"/>
      <c r="H372" s="126"/>
      <c r="I372" s="126"/>
      <c r="J372" s="92"/>
      <c r="K372" s="92"/>
      <c r="L372" s="124"/>
      <c r="M372" s="92"/>
      <c r="N372" s="92"/>
      <c r="O372" s="92"/>
      <c r="P372" s="92"/>
      <c r="Q372" s="93"/>
      <c r="R372" s="92"/>
      <c r="S372" s="94"/>
      <c r="V372" s="57"/>
      <c r="W372" s="57"/>
      <c r="X372" s="58" t="b">
        <f t="shared" si="20"/>
        <v>0</v>
      </c>
      <c r="Y372" s="58" t="b">
        <f t="shared" si="21"/>
        <v>0</v>
      </c>
      <c r="Z372" s="58" t="b">
        <f t="shared" si="22"/>
        <v>0</v>
      </c>
      <c r="AA372" s="58" t="b">
        <f t="shared" si="23"/>
        <v>0</v>
      </c>
    </row>
    <row r="373" spans="2:27" ht="15" customHeight="1" x14ac:dyDescent="0.2">
      <c r="B373" s="92"/>
      <c r="C373" s="92"/>
      <c r="D373" s="92"/>
      <c r="E373" s="92"/>
      <c r="F373" s="92"/>
      <c r="G373" s="92"/>
      <c r="H373" s="126"/>
      <c r="I373" s="126"/>
      <c r="J373" s="92"/>
      <c r="K373" s="92"/>
      <c r="L373" s="124"/>
      <c r="M373" s="92"/>
      <c r="N373" s="92"/>
      <c r="O373" s="92"/>
      <c r="P373" s="92"/>
      <c r="Q373" s="93"/>
      <c r="R373" s="92"/>
      <c r="S373" s="94"/>
      <c r="V373" s="57"/>
      <c r="W373" s="57"/>
      <c r="X373" s="58" t="b">
        <f t="shared" si="20"/>
        <v>0</v>
      </c>
      <c r="Y373" s="58" t="b">
        <f t="shared" si="21"/>
        <v>0</v>
      </c>
      <c r="Z373" s="58" t="b">
        <f t="shared" si="22"/>
        <v>0</v>
      </c>
      <c r="AA373" s="58" t="b">
        <f t="shared" si="23"/>
        <v>0</v>
      </c>
    </row>
    <row r="374" spans="2:27" ht="15" customHeight="1" x14ac:dyDescent="0.2">
      <c r="B374" s="92"/>
      <c r="C374" s="92"/>
      <c r="D374" s="92"/>
      <c r="E374" s="92"/>
      <c r="F374" s="92"/>
      <c r="G374" s="92"/>
      <c r="H374" s="126"/>
      <c r="I374" s="126"/>
      <c r="J374" s="92"/>
      <c r="K374" s="92"/>
      <c r="L374" s="124"/>
      <c r="M374" s="92"/>
      <c r="N374" s="92"/>
      <c r="O374" s="92"/>
      <c r="P374" s="92"/>
      <c r="Q374" s="93"/>
      <c r="R374" s="92"/>
      <c r="S374" s="94"/>
      <c r="V374" s="57"/>
      <c r="W374" s="57"/>
      <c r="X374" s="58" t="b">
        <f t="shared" si="20"/>
        <v>0</v>
      </c>
      <c r="Y374" s="58" t="b">
        <f t="shared" si="21"/>
        <v>0</v>
      </c>
      <c r="Z374" s="58" t="b">
        <f t="shared" si="22"/>
        <v>0</v>
      </c>
      <c r="AA374" s="58" t="b">
        <f t="shared" si="23"/>
        <v>0</v>
      </c>
    </row>
    <row r="375" spans="2:27" ht="15" customHeight="1" x14ac:dyDescent="0.2">
      <c r="B375" s="92"/>
      <c r="C375" s="92"/>
      <c r="D375" s="92"/>
      <c r="E375" s="92"/>
      <c r="F375" s="92"/>
      <c r="G375" s="92"/>
      <c r="H375" s="126"/>
      <c r="I375" s="126"/>
      <c r="J375" s="92"/>
      <c r="K375" s="92"/>
      <c r="L375" s="124"/>
      <c r="M375" s="92"/>
      <c r="N375" s="92"/>
      <c r="O375" s="92"/>
      <c r="P375" s="92"/>
      <c r="Q375" s="93"/>
      <c r="R375" s="92"/>
      <c r="S375" s="94"/>
      <c r="V375" s="57"/>
      <c r="W375" s="57"/>
      <c r="X375" s="58" t="b">
        <f t="shared" si="20"/>
        <v>0</v>
      </c>
      <c r="Y375" s="58" t="b">
        <f t="shared" si="21"/>
        <v>0</v>
      </c>
      <c r="Z375" s="58" t="b">
        <f t="shared" si="22"/>
        <v>0</v>
      </c>
      <c r="AA375" s="58" t="b">
        <f t="shared" si="23"/>
        <v>0</v>
      </c>
    </row>
    <row r="376" spans="2:27" ht="15" customHeight="1" x14ac:dyDescent="0.2">
      <c r="B376" s="92"/>
      <c r="C376" s="92"/>
      <c r="D376" s="92"/>
      <c r="E376" s="92"/>
      <c r="F376" s="92"/>
      <c r="G376" s="92"/>
      <c r="H376" s="126"/>
      <c r="I376" s="126"/>
      <c r="J376" s="92"/>
      <c r="K376" s="92"/>
      <c r="L376" s="124"/>
      <c r="M376" s="92"/>
      <c r="N376" s="92"/>
      <c r="O376" s="92"/>
      <c r="P376" s="92"/>
      <c r="Q376" s="93"/>
      <c r="R376" s="92"/>
      <c r="S376" s="94"/>
      <c r="V376" s="57"/>
      <c r="W376" s="57"/>
      <c r="X376" s="58" t="b">
        <f t="shared" si="20"/>
        <v>0</v>
      </c>
      <c r="Y376" s="58" t="b">
        <f t="shared" si="21"/>
        <v>0</v>
      </c>
      <c r="Z376" s="58" t="b">
        <f t="shared" si="22"/>
        <v>0</v>
      </c>
      <c r="AA376" s="58" t="b">
        <f t="shared" si="23"/>
        <v>0</v>
      </c>
    </row>
    <row r="377" spans="2:27" ht="15" customHeight="1" x14ac:dyDescent="0.2">
      <c r="B377" s="92"/>
      <c r="C377" s="92"/>
      <c r="D377" s="92"/>
      <c r="E377" s="92"/>
      <c r="F377" s="92"/>
      <c r="G377" s="92"/>
      <c r="H377" s="126"/>
      <c r="I377" s="126"/>
      <c r="J377" s="92"/>
      <c r="K377" s="92"/>
      <c r="L377" s="124"/>
      <c r="M377" s="92"/>
      <c r="N377" s="92"/>
      <c r="O377" s="92"/>
      <c r="P377" s="92"/>
      <c r="Q377" s="93"/>
      <c r="R377" s="92"/>
      <c r="S377" s="94"/>
      <c r="V377" s="57"/>
      <c r="W377" s="57"/>
      <c r="X377" s="58" t="b">
        <f t="shared" si="20"/>
        <v>0</v>
      </c>
      <c r="Y377" s="58" t="b">
        <f t="shared" si="21"/>
        <v>0</v>
      </c>
      <c r="Z377" s="58" t="b">
        <f t="shared" si="22"/>
        <v>0</v>
      </c>
      <c r="AA377" s="58" t="b">
        <f t="shared" si="23"/>
        <v>0</v>
      </c>
    </row>
    <row r="378" spans="2:27" ht="15" customHeight="1" x14ac:dyDescent="0.2">
      <c r="B378" s="92"/>
      <c r="C378" s="92"/>
      <c r="D378" s="92"/>
      <c r="E378" s="92"/>
      <c r="F378" s="92"/>
      <c r="G378" s="92"/>
      <c r="H378" s="126"/>
      <c r="I378" s="126"/>
      <c r="J378" s="92"/>
      <c r="K378" s="92"/>
      <c r="L378" s="124"/>
      <c r="M378" s="92"/>
      <c r="N378" s="92"/>
      <c r="O378" s="92"/>
      <c r="P378" s="92"/>
      <c r="Q378" s="93"/>
      <c r="R378" s="92"/>
      <c r="S378" s="94"/>
      <c r="V378" s="57"/>
      <c r="W378" s="57"/>
      <c r="X378" s="58" t="b">
        <f t="shared" si="20"/>
        <v>0</v>
      </c>
      <c r="Y378" s="58" t="b">
        <f t="shared" si="21"/>
        <v>0</v>
      </c>
      <c r="Z378" s="58" t="b">
        <f t="shared" si="22"/>
        <v>0</v>
      </c>
      <c r="AA378" s="58" t="b">
        <f t="shared" si="23"/>
        <v>0</v>
      </c>
    </row>
    <row r="379" spans="2:27" ht="15" customHeight="1" x14ac:dyDescent="0.2">
      <c r="B379" s="92"/>
      <c r="C379" s="92"/>
      <c r="D379" s="92"/>
      <c r="E379" s="92"/>
      <c r="F379" s="92"/>
      <c r="G379" s="92"/>
      <c r="H379" s="126"/>
      <c r="I379" s="126"/>
      <c r="J379" s="92"/>
      <c r="K379" s="92"/>
      <c r="L379" s="124"/>
      <c r="M379" s="92"/>
      <c r="N379" s="92"/>
      <c r="O379" s="92"/>
      <c r="P379" s="92"/>
      <c r="Q379" s="93"/>
      <c r="R379" s="92"/>
      <c r="S379" s="94"/>
      <c r="V379" s="57"/>
      <c r="W379" s="57"/>
      <c r="X379" s="58" t="b">
        <f t="shared" si="20"/>
        <v>0</v>
      </c>
      <c r="Y379" s="58" t="b">
        <f t="shared" si="21"/>
        <v>0</v>
      </c>
      <c r="Z379" s="58" t="b">
        <f t="shared" si="22"/>
        <v>0</v>
      </c>
      <c r="AA379" s="58" t="b">
        <f t="shared" si="23"/>
        <v>0</v>
      </c>
    </row>
    <row r="380" spans="2:27" ht="15" customHeight="1" x14ac:dyDescent="0.2">
      <c r="B380" s="92"/>
      <c r="C380" s="92"/>
      <c r="D380" s="92"/>
      <c r="E380" s="92"/>
      <c r="F380" s="92"/>
      <c r="G380" s="92"/>
      <c r="H380" s="126"/>
      <c r="I380" s="126"/>
      <c r="J380" s="92"/>
      <c r="K380" s="92"/>
      <c r="L380" s="124"/>
      <c r="M380" s="92"/>
      <c r="N380" s="92"/>
      <c r="O380" s="92"/>
      <c r="P380" s="92"/>
      <c r="Q380" s="93"/>
      <c r="R380" s="92"/>
      <c r="S380" s="94"/>
      <c r="V380" s="57"/>
      <c r="W380" s="57"/>
      <c r="X380" s="58" t="b">
        <f t="shared" si="20"/>
        <v>0</v>
      </c>
      <c r="Y380" s="58" t="b">
        <f t="shared" si="21"/>
        <v>0</v>
      </c>
      <c r="Z380" s="58" t="b">
        <f t="shared" si="22"/>
        <v>0</v>
      </c>
      <c r="AA380" s="58" t="b">
        <f t="shared" si="23"/>
        <v>0</v>
      </c>
    </row>
    <row r="381" spans="2:27" ht="15" customHeight="1" x14ac:dyDescent="0.2">
      <c r="B381" s="92"/>
      <c r="C381" s="92"/>
      <c r="D381" s="92"/>
      <c r="E381" s="92"/>
      <c r="F381" s="92"/>
      <c r="G381" s="92"/>
      <c r="H381" s="126"/>
      <c r="I381" s="126"/>
      <c r="J381" s="92"/>
      <c r="K381" s="92"/>
      <c r="L381" s="124"/>
      <c r="M381" s="92"/>
      <c r="N381" s="92"/>
      <c r="O381" s="92"/>
      <c r="P381" s="92"/>
      <c r="Q381" s="93"/>
      <c r="R381" s="92"/>
      <c r="S381" s="94"/>
      <c r="V381" s="57"/>
      <c r="W381" s="57"/>
      <c r="X381" s="58" t="b">
        <f t="shared" si="20"/>
        <v>0</v>
      </c>
      <c r="Y381" s="58" t="b">
        <f t="shared" si="21"/>
        <v>0</v>
      </c>
      <c r="Z381" s="58" t="b">
        <f t="shared" si="22"/>
        <v>0</v>
      </c>
      <c r="AA381" s="58" t="b">
        <f t="shared" si="23"/>
        <v>0</v>
      </c>
    </row>
    <row r="382" spans="2:27" ht="15" customHeight="1" x14ac:dyDescent="0.2">
      <c r="B382" s="92"/>
      <c r="C382" s="92"/>
      <c r="D382" s="92"/>
      <c r="E382" s="92"/>
      <c r="F382" s="92"/>
      <c r="G382" s="92"/>
      <c r="H382" s="126"/>
      <c r="I382" s="126"/>
      <c r="J382" s="92"/>
      <c r="K382" s="92"/>
      <c r="L382" s="124"/>
      <c r="M382" s="92"/>
      <c r="N382" s="92"/>
      <c r="O382" s="92"/>
      <c r="P382" s="92"/>
      <c r="Q382" s="93"/>
      <c r="R382" s="92"/>
      <c r="S382" s="94"/>
      <c r="V382" s="57"/>
      <c r="W382" s="57"/>
      <c r="X382" s="58" t="b">
        <f t="shared" si="20"/>
        <v>0</v>
      </c>
      <c r="Y382" s="58" t="b">
        <f t="shared" si="21"/>
        <v>0</v>
      </c>
      <c r="Z382" s="58" t="b">
        <f t="shared" si="22"/>
        <v>0</v>
      </c>
      <c r="AA382" s="58" t="b">
        <f t="shared" si="23"/>
        <v>0</v>
      </c>
    </row>
    <row r="383" spans="2:27" ht="15" customHeight="1" x14ac:dyDescent="0.2">
      <c r="B383" s="92"/>
      <c r="C383" s="92"/>
      <c r="D383" s="92"/>
      <c r="E383" s="92"/>
      <c r="F383" s="92"/>
      <c r="G383" s="92"/>
      <c r="H383" s="126"/>
      <c r="I383" s="126"/>
      <c r="J383" s="92"/>
      <c r="K383" s="92"/>
      <c r="L383" s="124"/>
      <c r="M383" s="92"/>
      <c r="N383" s="92"/>
      <c r="O383" s="92"/>
      <c r="P383" s="92"/>
      <c r="Q383" s="93"/>
      <c r="R383" s="92"/>
      <c r="S383" s="94"/>
      <c r="V383" s="57"/>
      <c r="W383" s="57"/>
      <c r="X383" s="58" t="b">
        <f t="shared" si="20"/>
        <v>0</v>
      </c>
      <c r="Y383" s="58" t="b">
        <f t="shared" si="21"/>
        <v>0</v>
      </c>
      <c r="Z383" s="58" t="b">
        <f t="shared" si="22"/>
        <v>0</v>
      </c>
      <c r="AA383" s="58" t="b">
        <f t="shared" si="23"/>
        <v>0</v>
      </c>
    </row>
    <row r="384" spans="2:27" ht="15" customHeight="1" x14ac:dyDescent="0.2">
      <c r="B384" s="92"/>
      <c r="C384" s="92"/>
      <c r="D384" s="92"/>
      <c r="E384" s="92"/>
      <c r="F384" s="92"/>
      <c r="G384" s="92"/>
      <c r="H384" s="126"/>
      <c r="I384" s="126"/>
      <c r="J384" s="92"/>
      <c r="K384" s="92"/>
      <c r="L384" s="124"/>
      <c r="M384" s="92"/>
      <c r="N384" s="92"/>
      <c r="O384" s="92"/>
      <c r="P384" s="92"/>
      <c r="Q384" s="93"/>
      <c r="R384" s="92"/>
      <c r="S384" s="94"/>
      <c r="V384" s="57"/>
      <c r="W384" s="57"/>
      <c r="X384" s="58" t="b">
        <f t="shared" si="20"/>
        <v>0</v>
      </c>
      <c r="Y384" s="58" t="b">
        <f t="shared" si="21"/>
        <v>0</v>
      </c>
      <c r="Z384" s="58" t="b">
        <f t="shared" si="22"/>
        <v>0</v>
      </c>
      <c r="AA384" s="58" t="b">
        <f t="shared" si="23"/>
        <v>0</v>
      </c>
    </row>
    <row r="385" spans="2:27" ht="15" customHeight="1" x14ac:dyDescent="0.2">
      <c r="B385" s="92"/>
      <c r="C385" s="92"/>
      <c r="D385" s="92"/>
      <c r="E385" s="92"/>
      <c r="F385" s="92"/>
      <c r="G385" s="92"/>
      <c r="H385" s="126"/>
      <c r="I385" s="126"/>
      <c r="J385" s="92"/>
      <c r="K385" s="92"/>
      <c r="L385" s="124"/>
      <c r="M385" s="92"/>
      <c r="N385" s="92"/>
      <c r="O385" s="92"/>
      <c r="P385" s="92"/>
      <c r="Q385" s="93"/>
      <c r="R385" s="92"/>
      <c r="S385" s="94"/>
      <c r="V385" s="57"/>
      <c r="W385" s="57"/>
      <c r="X385" s="58" t="b">
        <f t="shared" si="20"/>
        <v>0</v>
      </c>
      <c r="Y385" s="58" t="b">
        <f t="shared" si="21"/>
        <v>0</v>
      </c>
      <c r="Z385" s="58" t="b">
        <f t="shared" si="22"/>
        <v>0</v>
      </c>
      <c r="AA385" s="58" t="b">
        <f t="shared" si="23"/>
        <v>0</v>
      </c>
    </row>
    <row r="386" spans="2:27" ht="15" customHeight="1" x14ac:dyDescent="0.2">
      <c r="B386" s="92"/>
      <c r="C386" s="92"/>
      <c r="D386" s="92"/>
      <c r="E386" s="92"/>
      <c r="F386" s="92"/>
      <c r="G386" s="92"/>
      <c r="H386" s="126"/>
      <c r="I386" s="126"/>
      <c r="J386" s="92"/>
      <c r="K386" s="92"/>
      <c r="L386" s="124"/>
      <c r="M386" s="92"/>
      <c r="N386" s="92"/>
      <c r="O386" s="92"/>
      <c r="P386" s="92"/>
      <c r="Q386" s="93"/>
      <c r="R386" s="92"/>
      <c r="S386" s="94"/>
      <c r="V386" s="57"/>
      <c r="W386" s="57"/>
      <c r="X386" s="58" t="b">
        <f t="shared" si="20"/>
        <v>0</v>
      </c>
      <c r="Y386" s="58" t="b">
        <f t="shared" si="21"/>
        <v>0</v>
      </c>
      <c r="Z386" s="58" t="b">
        <f t="shared" si="22"/>
        <v>0</v>
      </c>
      <c r="AA386" s="58" t="b">
        <f t="shared" si="23"/>
        <v>0</v>
      </c>
    </row>
    <row r="387" spans="2:27" ht="15" customHeight="1" x14ac:dyDescent="0.2">
      <c r="B387" s="92"/>
      <c r="C387" s="92"/>
      <c r="D387" s="92"/>
      <c r="E387" s="92"/>
      <c r="F387" s="92"/>
      <c r="G387" s="92"/>
      <c r="H387" s="126"/>
      <c r="I387" s="126"/>
      <c r="J387" s="92"/>
      <c r="K387" s="92"/>
      <c r="L387" s="124"/>
      <c r="M387" s="92"/>
      <c r="N387" s="92"/>
      <c r="O387" s="92"/>
      <c r="P387" s="92"/>
      <c r="Q387" s="93"/>
      <c r="R387" s="92"/>
      <c r="S387" s="94"/>
      <c r="V387" s="57"/>
      <c r="W387" s="57"/>
      <c r="X387" s="58" t="b">
        <f t="shared" si="20"/>
        <v>0</v>
      </c>
      <c r="Y387" s="58" t="b">
        <f t="shared" si="21"/>
        <v>0</v>
      </c>
      <c r="Z387" s="58" t="b">
        <f t="shared" si="22"/>
        <v>0</v>
      </c>
      <c r="AA387" s="58" t="b">
        <f t="shared" si="23"/>
        <v>0</v>
      </c>
    </row>
    <row r="388" spans="2:27" ht="15" customHeight="1" x14ac:dyDescent="0.2">
      <c r="B388" s="92"/>
      <c r="C388" s="92"/>
      <c r="D388" s="92"/>
      <c r="E388" s="92"/>
      <c r="F388" s="92"/>
      <c r="G388" s="92"/>
      <c r="H388" s="126"/>
      <c r="I388" s="126"/>
      <c r="J388" s="92"/>
      <c r="K388" s="92"/>
      <c r="L388" s="124"/>
      <c r="M388" s="92"/>
      <c r="N388" s="92"/>
      <c r="O388" s="92"/>
      <c r="P388" s="92"/>
      <c r="Q388" s="93"/>
      <c r="R388" s="92"/>
      <c r="S388" s="94"/>
      <c r="V388" s="57"/>
      <c r="W388" s="57"/>
      <c r="X388" s="58" t="b">
        <f t="shared" si="20"/>
        <v>0</v>
      </c>
      <c r="Y388" s="58" t="b">
        <f t="shared" si="21"/>
        <v>0</v>
      </c>
      <c r="Z388" s="58" t="b">
        <f t="shared" si="22"/>
        <v>0</v>
      </c>
      <c r="AA388" s="58" t="b">
        <f t="shared" si="23"/>
        <v>0</v>
      </c>
    </row>
    <row r="389" spans="2:27" ht="15" customHeight="1" x14ac:dyDescent="0.2">
      <c r="B389" s="92"/>
      <c r="C389" s="92"/>
      <c r="D389" s="92"/>
      <c r="E389" s="92"/>
      <c r="F389" s="92"/>
      <c r="G389" s="92"/>
      <c r="H389" s="126"/>
      <c r="I389" s="126"/>
      <c r="J389" s="92"/>
      <c r="K389" s="92"/>
      <c r="L389" s="124"/>
      <c r="M389" s="92"/>
      <c r="N389" s="92"/>
      <c r="O389" s="92"/>
      <c r="P389" s="92"/>
      <c r="Q389" s="93"/>
      <c r="R389" s="92"/>
      <c r="S389" s="94"/>
      <c r="V389" s="57"/>
      <c r="W389" s="57"/>
      <c r="X389" s="58" t="b">
        <f t="shared" si="20"/>
        <v>0</v>
      </c>
      <c r="Y389" s="58" t="b">
        <f t="shared" si="21"/>
        <v>0</v>
      </c>
      <c r="Z389" s="58" t="b">
        <f t="shared" si="22"/>
        <v>0</v>
      </c>
      <c r="AA389" s="58" t="b">
        <f t="shared" si="23"/>
        <v>0</v>
      </c>
    </row>
    <row r="390" spans="2:27" ht="15" customHeight="1" x14ac:dyDescent="0.2">
      <c r="B390" s="92"/>
      <c r="C390" s="92"/>
      <c r="D390" s="92"/>
      <c r="E390" s="92"/>
      <c r="F390" s="92"/>
      <c r="G390" s="92"/>
      <c r="H390" s="126"/>
      <c r="I390" s="126"/>
      <c r="J390" s="92"/>
      <c r="K390" s="92"/>
      <c r="L390" s="124"/>
      <c r="M390" s="92"/>
      <c r="N390" s="92"/>
      <c r="O390" s="92"/>
      <c r="P390" s="92"/>
      <c r="Q390" s="93"/>
      <c r="R390" s="92"/>
      <c r="S390" s="94"/>
      <c r="V390" s="57"/>
      <c r="W390" s="57"/>
      <c r="X390" s="58" t="b">
        <f t="shared" si="20"/>
        <v>0</v>
      </c>
      <c r="Y390" s="58" t="b">
        <f t="shared" si="21"/>
        <v>0</v>
      </c>
      <c r="Z390" s="58" t="b">
        <f t="shared" si="22"/>
        <v>0</v>
      </c>
      <c r="AA390" s="58" t="b">
        <f t="shared" si="23"/>
        <v>0</v>
      </c>
    </row>
    <row r="391" spans="2:27" ht="15" customHeight="1" x14ac:dyDescent="0.2">
      <c r="B391" s="92"/>
      <c r="C391" s="92"/>
      <c r="D391" s="92"/>
      <c r="E391" s="92"/>
      <c r="F391" s="92"/>
      <c r="G391" s="92"/>
      <c r="H391" s="126"/>
      <c r="I391" s="126"/>
      <c r="J391" s="92"/>
      <c r="K391" s="92"/>
      <c r="L391" s="124"/>
      <c r="M391" s="92"/>
      <c r="N391" s="92"/>
      <c r="O391" s="92"/>
      <c r="P391" s="92"/>
      <c r="Q391" s="93"/>
      <c r="R391" s="92"/>
      <c r="S391" s="94"/>
      <c r="V391" s="57"/>
      <c r="W391" s="57"/>
      <c r="X391" s="58" t="b">
        <f t="shared" si="20"/>
        <v>0</v>
      </c>
      <c r="Y391" s="58" t="b">
        <f t="shared" si="21"/>
        <v>0</v>
      </c>
      <c r="Z391" s="58" t="b">
        <f t="shared" si="22"/>
        <v>0</v>
      </c>
      <c r="AA391" s="58" t="b">
        <f t="shared" si="23"/>
        <v>0</v>
      </c>
    </row>
    <row r="392" spans="2:27" ht="15" customHeight="1" x14ac:dyDescent="0.2">
      <c r="B392" s="92"/>
      <c r="C392" s="92"/>
      <c r="D392" s="92"/>
      <c r="E392" s="92"/>
      <c r="F392" s="92"/>
      <c r="G392" s="92"/>
      <c r="H392" s="126"/>
      <c r="I392" s="126"/>
      <c r="J392" s="92"/>
      <c r="K392" s="92"/>
      <c r="L392" s="124"/>
      <c r="M392" s="92"/>
      <c r="N392" s="92"/>
      <c r="O392" s="92"/>
      <c r="P392" s="92"/>
      <c r="Q392" s="93"/>
      <c r="R392" s="92"/>
      <c r="S392" s="94"/>
      <c r="V392" s="57"/>
      <c r="W392" s="57"/>
      <c r="X392" s="58" t="b">
        <f t="shared" si="20"/>
        <v>0</v>
      </c>
      <c r="Y392" s="58" t="b">
        <f t="shared" si="21"/>
        <v>0</v>
      </c>
      <c r="Z392" s="58" t="b">
        <f t="shared" si="22"/>
        <v>0</v>
      </c>
      <c r="AA392" s="58" t="b">
        <f t="shared" si="23"/>
        <v>0</v>
      </c>
    </row>
    <row r="393" spans="2:27" ht="15" customHeight="1" x14ac:dyDescent="0.2">
      <c r="B393" s="92"/>
      <c r="C393" s="92"/>
      <c r="D393" s="92"/>
      <c r="E393" s="92"/>
      <c r="F393" s="92"/>
      <c r="G393" s="92"/>
      <c r="H393" s="126"/>
      <c r="I393" s="126"/>
      <c r="J393" s="92"/>
      <c r="K393" s="92"/>
      <c r="L393" s="124"/>
      <c r="M393" s="92"/>
      <c r="N393" s="92"/>
      <c r="O393" s="92"/>
      <c r="P393" s="92"/>
      <c r="Q393" s="93"/>
      <c r="R393" s="92"/>
      <c r="S393" s="94"/>
      <c r="V393" s="57"/>
      <c r="W393" s="57"/>
      <c r="X393" s="58" t="b">
        <f t="shared" si="20"/>
        <v>0</v>
      </c>
      <c r="Y393" s="58" t="b">
        <f t="shared" si="21"/>
        <v>0</v>
      </c>
      <c r="Z393" s="58" t="b">
        <f t="shared" si="22"/>
        <v>0</v>
      </c>
      <c r="AA393" s="58" t="b">
        <f t="shared" si="23"/>
        <v>0</v>
      </c>
    </row>
    <row r="394" spans="2:27" ht="15" customHeight="1" x14ac:dyDescent="0.2">
      <c r="B394" s="92"/>
      <c r="C394" s="92"/>
      <c r="D394" s="92"/>
      <c r="E394" s="92"/>
      <c r="F394" s="92"/>
      <c r="G394" s="92"/>
      <c r="H394" s="126"/>
      <c r="I394" s="126"/>
      <c r="J394" s="92"/>
      <c r="K394" s="92"/>
      <c r="L394" s="124"/>
      <c r="M394" s="92"/>
      <c r="N394" s="92"/>
      <c r="O394" s="92"/>
      <c r="P394" s="92"/>
      <c r="Q394" s="93"/>
      <c r="R394" s="92"/>
      <c r="S394" s="94"/>
      <c r="V394" s="57"/>
      <c r="W394" s="57"/>
      <c r="X394" s="58" t="b">
        <f t="shared" si="20"/>
        <v>0</v>
      </c>
      <c r="Y394" s="58" t="b">
        <f t="shared" si="21"/>
        <v>0</v>
      </c>
      <c r="Z394" s="58" t="b">
        <f t="shared" si="22"/>
        <v>0</v>
      </c>
      <c r="AA394" s="58" t="b">
        <f t="shared" si="23"/>
        <v>0</v>
      </c>
    </row>
    <row r="395" spans="2:27" ht="15" customHeight="1" x14ac:dyDescent="0.2">
      <c r="B395" s="92"/>
      <c r="C395" s="92"/>
      <c r="D395" s="92"/>
      <c r="E395" s="92"/>
      <c r="F395" s="92"/>
      <c r="G395" s="92"/>
      <c r="H395" s="126"/>
      <c r="I395" s="126"/>
      <c r="J395" s="92"/>
      <c r="K395" s="92"/>
      <c r="L395" s="124"/>
      <c r="M395" s="92"/>
      <c r="N395" s="92"/>
      <c r="O395" s="92"/>
      <c r="P395" s="92"/>
      <c r="Q395" s="93"/>
      <c r="R395" s="92"/>
      <c r="S395" s="94"/>
      <c r="V395" s="57"/>
      <c r="W395" s="57"/>
      <c r="X395" s="58" t="b">
        <f t="shared" si="20"/>
        <v>0</v>
      </c>
      <c r="Y395" s="58" t="b">
        <f t="shared" si="21"/>
        <v>0</v>
      </c>
      <c r="Z395" s="58" t="b">
        <f t="shared" si="22"/>
        <v>0</v>
      </c>
      <c r="AA395" s="58" t="b">
        <f t="shared" si="23"/>
        <v>0</v>
      </c>
    </row>
    <row r="396" spans="2:27" ht="15" customHeight="1" x14ac:dyDescent="0.2">
      <c r="B396" s="92"/>
      <c r="C396" s="92"/>
      <c r="D396" s="92"/>
      <c r="E396" s="92"/>
      <c r="F396" s="92"/>
      <c r="G396" s="92"/>
      <c r="H396" s="126"/>
      <c r="I396" s="126"/>
      <c r="J396" s="92"/>
      <c r="K396" s="92"/>
      <c r="L396" s="124"/>
      <c r="M396" s="92"/>
      <c r="N396" s="92"/>
      <c r="O396" s="92"/>
      <c r="P396" s="92"/>
      <c r="Q396" s="93"/>
      <c r="R396" s="92"/>
      <c r="S396" s="94"/>
      <c r="V396" s="57"/>
      <c r="W396" s="57"/>
      <c r="X396" s="58" t="b">
        <f t="shared" si="20"/>
        <v>0</v>
      </c>
      <c r="Y396" s="58" t="b">
        <f t="shared" si="21"/>
        <v>0</v>
      </c>
      <c r="Z396" s="58" t="b">
        <f t="shared" si="22"/>
        <v>0</v>
      </c>
      <c r="AA396" s="58" t="b">
        <f t="shared" si="23"/>
        <v>0</v>
      </c>
    </row>
    <row r="397" spans="2:27" ht="15" customHeight="1" x14ac:dyDescent="0.2">
      <c r="B397" s="92"/>
      <c r="C397" s="92"/>
      <c r="D397" s="92"/>
      <c r="E397" s="92"/>
      <c r="F397" s="92"/>
      <c r="G397" s="92"/>
      <c r="H397" s="126"/>
      <c r="I397" s="126"/>
      <c r="J397" s="92"/>
      <c r="K397" s="92"/>
      <c r="L397" s="124"/>
      <c r="M397" s="92"/>
      <c r="N397" s="92"/>
      <c r="O397" s="92"/>
      <c r="P397" s="92"/>
      <c r="Q397" s="93"/>
      <c r="R397" s="92"/>
      <c r="S397" s="94"/>
      <c r="V397" s="57"/>
      <c r="W397" s="57"/>
      <c r="X397" s="58" t="b">
        <f t="shared" si="20"/>
        <v>0</v>
      </c>
      <c r="Y397" s="58" t="b">
        <f t="shared" si="21"/>
        <v>0</v>
      </c>
      <c r="Z397" s="58" t="b">
        <f t="shared" si="22"/>
        <v>0</v>
      </c>
      <c r="AA397" s="58" t="b">
        <f t="shared" si="23"/>
        <v>0</v>
      </c>
    </row>
    <row r="398" spans="2:27" ht="15" customHeight="1" x14ac:dyDescent="0.2">
      <c r="B398" s="92"/>
      <c r="C398" s="92"/>
      <c r="D398" s="92"/>
      <c r="E398" s="92"/>
      <c r="F398" s="92"/>
      <c r="G398" s="92"/>
      <c r="H398" s="126"/>
      <c r="I398" s="126"/>
      <c r="J398" s="92"/>
      <c r="K398" s="92"/>
      <c r="L398" s="124"/>
      <c r="M398" s="92"/>
      <c r="N398" s="92"/>
      <c r="O398" s="92"/>
      <c r="P398" s="92"/>
      <c r="Q398" s="93"/>
      <c r="R398" s="92"/>
      <c r="S398" s="94"/>
      <c r="V398" s="57"/>
      <c r="W398" s="57"/>
      <c r="X398" s="58" t="b">
        <f t="shared" si="20"/>
        <v>0</v>
      </c>
      <c r="Y398" s="58" t="b">
        <f t="shared" si="21"/>
        <v>0</v>
      </c>
      <c r="Z398" s="58" t="b">
        <f t="shared" si="22"/>
        <v>0</v>
      </c>
      <c r="AA398" s="58" t="b">
        <f t="shared" si="23"/>
        <v>0</v>
      </c>
    </row>
    <row r="399" spans="2:27" ht="15" customHeight="1" x14ac:dyDescent="0.2">
      <c r="B399" s="92"/>
      <c r="C399" s="92"/>
      <c r="D399" s="92"/>
      <c r="E399" s="92"/>
      <c r="F399" s="92"/>
      <c r="G399" s="92"/>
      <c r="H399" s="126"/>
      <c r="I399" s="126"/>
      <c r="J399" s="92"/>
      <c r="K399" s="92"/>
      <c r="L399" s="124"/>
      <c r="M399" s="92"/>
      <c r="N399" s="92"/>
      <c r="O399" s="92"/>
      <c r="P399" s="92"/>
      <c r="Q399" s="93"/>
      <c r="R399" s="92"/>
      <c r="S399" s="94"/>
      <c r="V399" s="57"/>
      <c r="W399" s="57"/>
      <c r="X399" s="58" t="b">
        <f t="shared" si="20"/>
        <v>0</v>
      </c>
      <c r="Y399" s="58" t="b">
        <f t="shared" si="21"/>
        <v>0</v>
      </c>
      <c r="Z399" s="58" t="b">
        <f t="shared" si="22"/>
        <v>0</v>
      </c>
      <c r="AA399" s="58" t="b">
        <f t="shared" si="23"/>
        <v>0</v>
      </c>
    </row>
    <row r="400" spans="2:27" ht="15" customHeight="1" x14ac:dyDescent="0.2">
      <c r="B400" s="92"/>
      <c r="C400" s="92"/>
      <c r="D400" s="92"/>
      <c r="E400" s="92"/>
      <c r="F400" s="92"/>
      <c r="G400" s="92"/>
      <c r="H400" s="126"/>
      <c r="I400" s="126"/>
      <c r="J400" s="92"/>
      <c r="K400" s="92"/>
      <c r="L400" s="124"/>
      <c r="M400" s="92"/>
      <c r="N400" s="92"/>
      <c r="O400" s="92"/>
      <c r="P400" s="92"/>
      <c r="Q400" s="93"/>
      <c r="R400" s="92"/>
      <c r="S400" s="94"/>
      <c r="V400" s="57"/>
      <c r="W400" s="57"/>
      <c r="X400" s="58" t="b">
        <f t="shared" si="20"/>
        <v>0</v>
      </c>
      <c r="Y400" s="58" t="b">
        <f t="shared" si="21"/>
        <v>0</v>
      </c>
      <c r="Z400" s="58" t="b">
        <f t="shared" si="22"/>
        <v>0</v>
      </c>
      <c r="AA400" s="58" t="b">
        <f t="shared" si="23"/>
        <v>0</v>
      </c>
    </row>
    <row r="401" spans="2:27" ht="15" customHeight="1" x14ac:dyDescent="0.2">
      <c r="B401" s="92"/>
      <c r="C401" s="92"/>
      <c r="D401" s="92"/>
      <c r="E401" s="92"/>
      <c r="F401" s="92"/>
      <c r="G401" s="92"/>
      <c r="H401" s="126"/>
      <c r="I401" s="126"/>
      <c r="J401" s="92"/>
      <c r="K401" s="92"/>
      <c r="L401" s="124"/>
      <c r="M401" s="92"/>
      <c r="N401" s="92"/>
      <c r="O401" s="92"/>
      <c r="P401" s="92"/>
      <c r="Q401" s="93"/>
      <c r="R401" s="92"/>
      <c r="S401" s="94"/>
      <c r="V401" s="57"/>
      <c r="W401" s="57"/>
      <c r="X401" s="58" t="b">
        <f t="shared" si="20"/>
        <v>0</v>
      </c>
      <c r="Y401" s="58" t="b">
        <f t="shared" si="21"/>
        <v>0</v>
      </c>
      <c r="Z401" s="58" t="b">
        <f t="shared" si="22"/>
        <v>0</v>
      </c>
      <c r="AA401" s="58" t="b">
        <f t="shared" si="23"/>
        <v>0</v>
      </c>
    </row>
    <row r="402" spans="2:27" ht="15" customHeight="1" x14ac:dyDescent="0.2">
      <c r="B402" s="92"/>
      <c r="C402" s="92"/>
      <c r="D402" s="92"/>
      <c r="E402" s="92"/>
      <c r="F402" s="92"/>
      <c r="G402" s="92"/>
      <c r="H402" s="126"/>
      <c r="I402" s="126"/>
      <c r="J402" s="92"/>
      <c r="K402" s="92"/>
      <c r="L402" s="124"/>
      <c r="M402" s="92"/>
      <c r="N402" s="92"/>
      <c r="O402" s="92"/>
      <c r="P402" s="92"/>
      <c r="Q402" s="93"/>
      <c r="R402" s="92"/>
      <c r="S402" s="94"/>
      <c r="V402" s="57"/>
      <c r="W402" s="57"/>
      <c r="X402" s="58" t="b">
        <f t="shared" si="20"/>
        <v>0</v>
      </c>
      <c r="Y402" s="58" t="b">
        <f t="shared" si="21"/>
        <v>0</v>
      </c>
      <c r="Z402" s="58" t="b">
        <f t="shared" si="22"/>
        <v>0</v>
      </c>
      <c r="AA402" s="58" t="b">
        <f t="shared" si="23"/>
        <v>0</v>
      </c>
    </row>
    <row r="403" spans="2:27" ht="15" customHeight="1" x14ac:dyDescent="0.2">
      <c r="B403" s="92"/>
      <c r="C403" s="92"/>
      <c r="D403" s="92"/>
      <c r="E403" s="92"/>
      <c r="F403" s="92"/>
      <c r="G403" s="92"/>
      <c r="H403" s="126"/>
      <c r="I403" s="126"/>
      <c r="J403" s="92"/>
      <c r="K403" s="92"/>
      <c r="L403" s="124"/>
      <c r="M403" s="92"/>
      <c r="N403" s="92"/>
      <c r="O403" s="92"/>
      <c r="P403" s="92"/>
      <c r="Q403" s="93"/>
      <c r="R403" s="92"/>
      <c r="S403" s="94"/>
      <c r="V403" s="57"/>
      <c r="W403" s="57"/>
      <c r="X403" s="58" t="b">
        <f t="shared" ref="X403:X466" si="24">K403&lt;F403</f>
        <v>0</v>
      </c>
      <c r="Y403" s="58" t="b">
        <f t="shared" ref="Y403:Y466" si="25">L403&gt;I403</f>
        <v>0</v>
      </c>
      <c r="Z403" s="58" t="b">
        <f t="shared" ref="Z403:Z466" si="26">I403&gt;H403</f>
        <v>0</v>
      </c>
      <c r="AA403" s="58" t="b">
        <f t="shared" ref="AA403:AA466" si="27">L403&gt;H403</f>
        <v>0</v>
      </c>
    </row>
    <row r="404" spans="2:27" ht="15" customHeight="1" x14ac:dyDescent="0.2">
      <c r="B404" s="92"/>
      <c r="C404" s="92"/>
      <c r="D404" s="92"/>
      <c r="E404" s="92"/>
      <c r="F404" s="92"/>
      <c r="G404" s="92"/>
      <c r="H404" s="126"/>
      <c r="I404" s="126"/>
      <c r="J404" s="92"/>
      <c r="K404" s="92"/>
      <c r="L404" s="124"/>
      <c r="M404" s="92"/>
      <c r="N404" s="92"/>
      <c r="O404" s="92"/>
      <c r="P404" s="92"/>
      <c r="Q404" s="93"/>
      <c r="R404" s="92"/>
      <c r="S404" s="94"/>
      <c r="V404" s="57"/>
      <c r="W404" s="57"/>
      <c r="X404" s="58" t="b">
        <f t="shared" si="24"/>
        <v>0</v>
      </c>
      <c r="Y404" s="58" t="b">
        <f t="shared" si="25"/>
        <v>0</v>
      </c>
      <c r="Z404" s="58" t="b">
        <f t="shared" si="26"/>
        <v>0</v>
      </c>
      <c r="AA404" s="58" t="b">
        <f t="shared" si="27"/>
        <v>0</v>
      </c>
    </row>
    <row r="405" spans="2:27" ht="15" customHeight="1" x14ac:dyDescent="0.2">
      <c r="B405" s="92"/>
      <c r="C405" s="92"/>
      <c r="D405" s="92"/>
      <c r="E405" s="92"/>
      <c r="F405" s="92"/>
      <c r="G405" s="92"/>
      <c r="H405" s="126"/>
      <c r="I405" s="126"/>
      <c r="J405" s="92"/>
      <c r="K405" s="92"/>
      <c r="L405" s="124"/>
      <c r="M405" s="92"/>
      <c r="N405" s="92"/>
      <c r="O405" s="92"/>
      <c r="P405" s="92"/>
      <c r="Q405" s="93"/>
      <c r="R405" s="92"/>
      <c r="S405" s="94"/>
      <c r="V405" s="57"/>
      <c r="W405" s="57"/>
      <c r="X405" s="58" t="b">
        <f t="shared" si="24"/>
        <v>0</v>
      </c>
      <c r="Y405" s="58" t="b">
        <f t="shared" si="25"/>
        <v>0</v>
      </c>
      <c r="Z405" s="58" t="b">
        <f t="shared" si="26"/>
        <v>0</v>
      </c>
      <c r="AA405" s="58" t="b">
        <f t="shared" si="27"/>
        <v>0</v>
      </c>
    </row>
    <row r="406" spans="2:27" ht="15" customHeight="1" x14ac:dyDescent="0.2">
      <c r="B406" s="92"/>
      <c r="C406" s="92"/>
      <c r="D406" s="92"/>
      <c r="E406" s="92"/>
      <c r="F406" s="92"/>
      <c r="G406" s="92"/>
      <c r="H406" s="126"/>
      <c r="I406" s="126"/>
      <c r="J406" s="92"/>
      <c r="K406" s="92"/>
      <c r="L406" s="124"/>
      <c r="M406" s="92"/>
      <c r="N406" s="92"/>
      <c r="O406" s="92"/>
      <c r="P406" s="92"/>
      <c r="Q406" s="93"/>
      <c r="R406" s="92"/>
      <c r="S406" s="94"/>
      <c r="V406" s="57"/>
      <c r="W406" s="57"/>
      <c r="X406" s="58" t="b">
        <f t="shared" si="24"/>
        <v>0</v>
      </c>
      <c r="Y406" s="58" t="b">
        <f t="shared" si="25"/>
        <v>0</v>
      </c>
      <c r="Z406" s="58" t="b">
        <f t="shared" si="26"/>
        <v>0</v>
      </c>
      <c r="AA406" s="58" t="b">
        <f t="shared" si="27"/>
        <v>0</v>
      </c>
    </row>
    <row r="407" spans="2:27" ht="15" customHeight="1" x14ac:dyDescent="0.2">
      <c r="B407" s="92"/>
      <c r="C407" s="92"/>
      <c r="D407" s="92"/>
      <c r="E407" s="92"/>
      <c r="F407" s="92"/>
      <c r="G407" s="92"/>
      <c r="H407" s="126"/>
      <c r="I407" s="126"/>
      <c r="J407" s="92"/>
      <c r="K407" s="92"/>
      <c r="L407" s="124"/>
      <c r="M407" s="92"/>
      <c r="N407" s="92"/>
      <c r="O407" s="92"/>
      <c r="P407" s="92"/>
      <c r="Q407" s="93"/>
      <c r="R407" s="92"/>
      <c r="S407" s="94"/>
      <c r="V407" s="57"/>
      <c r="W407" s="57"/>
      <c r="X407" s="58" t="b">
        <f t="shared" si="24"/>
        <v>0</v>
      </c>
      <c r="Y407" s="58" t="b">
        <f t="shared" si="25"/>
        <v>0</v>
      </c>
      <c r="Z407" s="58" t="b">
        <f t="shared" si="26"/>
        <v>0</v>
      </c>
      <c r="AA407" s="58" t="b">
        <f t="shared" si="27"/>
        <v>0</v>
      </c>
    </row>
    <row r="408" spans="2:27" ht="15" customHeight="1" x14ac:dyDescent="0.2">
      <c r="B408" s="92"/>
      <c r="C408" s="92"/>
      <c r="D408" s="92"/>
      <c r="E408" s="92"/>
      <c r="F408" s="92"/>
      <c r="G408" s="92"/>
      <c r="H408" s="126"/>
      <c r="I408" s="126"/>
      <c r="J408" s="92"/>
      <c r="K408" s="92"/>
      <c r="L408" s="124"/>
      <c r="M408" s="92"/>
      <c r="N408" s="92"/>
      <c r="O408" s="92"/>
      <c r="P408" s="92"/>
      <c r="Q408" s="93"/>
      <c r="R408" s="92"/>
      <c r="S408" s="94"/>
      <c r="V408" s="57"/>
      <c r="W408" s="57"/>
      <c r="X408" s="58" t="b">
        <f t="shared" si="24"/>
        <v>0</v>
      </c>
      <c r="Y408" s="58" t="b">
        <f t="shared" si="25"/>
        <v>0</v>
      </c>
      <c r="Z408" s="58" t="b">
        <f t="shared" si="26"/>
        <v>0</v>
      </c>
      <c r="AA408" s="58" t="b">
        <f t="shared" si="27"/>
        <v>0</v>
      </c>
    </row>
    <row r="409" spans="2:27" ht="15" customHeight="1" x14ac:dyDescent="0.2">
      <c r="B409" s="92"/>
      <c r="C409" s="92"/>
      <c r="D409" s="92"/>
      <c r="E409" s="92"/>
      <c r="F409" s="92"/>
      <c r="G409" s="92"/>
      <c r="H409" s="126"/>
      <c r="I409" s="126"/>
      <c r="J409" s="92"/>
      <c r="K409" s="92"/>
      <c r="L409" s="124"/>
      <c r="M409" s="92"/>
      <c r="N409" s="92"/>
      <c r="O409" s="92"/>
      <c r="P409" s="92"/>
      <c r="Q409" s="93"/>
      <c r="R409" s="92"/>
      <c r="S409" s="94"/>
      <c r="V409" s="57"/>
      <c r="W409" s="57"/>
      <c r="X409" s="58" t="b">
        <f t="shared" si="24"/>
        <v>0</v>
      </c>
      <c r="Y409" s="58" t="b">
        <f t="shared" si="25"/>
        <v>0</v>
      </c>
      <c r="Z409" s="58" t="b">
        <f t="shared" si="26"/>
        <v>0</v>
      </c>
      <c r="AA409" s="58" t="b">
        <f t="shared" si="27"/>
        <v>0</v>
      </c>
    </row>
    <row r="410" spans="2:27" ht="15" customHeight="1" x14ac:dyDescent="0.2">
      <c r="B410" s="92"/>
      <c r="C410" s="92"/>
      <c r="D410" s="92"/>
      <c r="E410" s="92"/>
      <c r="F410" s="92"/>
      <c r="G410" s="92"/>
      <c r="H410" s="126"/>
      <c r="I410" s="126"/>
      <c r="J410" s="92"/>
      <c r="K410" s="92"/>
      <c r="L410" s="124"/>
      <c r="M410" s="92"/>
      <c r="N410" s="92"/>
      <c r="O410" s="92"/>
      <c r="P410" s="92"/>
      <c r="Q410" s="93"/>
      <c r="R410" s="92"/>
      <c r="S410" s="94"/>
      <c r="V410" s="57"/>
      <c r="W410" s="57"/>
      <c r="X410" s="58" t="b">
        <f t="shared" si="24"/>
        <v>0</v>
      </c>
      <c r="Y410" s="58" t="b">
        <f t="shared" si="25"/>
        <v>0</v>
      </c>
      <c r="Z410" s="58" t="b">
        <f t="shared" si="26"/>
        <v>0</v>
      </c>
      <c r="AA410" s="58" t="b">
        <f t="shared" si="27"/>
        <v>0</v>
      </c>
    </row>
    <row r="411" spans="2:27" ht="15" customHeight="1" x14ac:dyDescent="0.2">
      <c r="B411" s="92"/>
      <c r="C411" s="92"/>
      <c r="D411" s="92"/>
      <c r="E411" s="92"/>
      <c r="F411" s="92"/>
      <c r="G411" s="92"/>
      <c r="H411" s="126"/>
      <c r="I411" s="126"/>
      <c r="J411" s="92"/>
      <c r="K411" s="92"/>
      <c r="L411" s="124"/>
      <c r="M411" s="92"/>
      <c r="N411" s="92"/>
      <c r="O411" s="92"/>
      <c r="P411" s="92"/>
      <c r="Q411" s="93"/>
      <c r="R411" s="92"/>
      <c r="S411" s="94"/>
      <c r="V411" s="57"/>
      <c r="W411" s="57"/>
      <c r="X411" s="58" t="b">
        <f t="shared" si="24"/>
        <v>0</v>
      </c>
      <c r="Y411" s="58" t="b">
        <f t="shared" si="25"/>
        <v>0</v>
      </c>
      <c r="Z411" s="58" t="b">
        <f t="shared" si="26"/>
        <v>0</v>
      </c>
      <c r="AA411" s="58" t="b">
        <f t="shared" si="27"/>
        <v>0</v>
      </c>
    </row>
    <row r="412" spans="2:27" ht="15" customHeight="1" x14ac:dyDescent="0.2">
      <c r="B412" s="92"/>
      <c r="C412" s="92"/>
      <c r="D412" s="92"/>
      <c r="E412" s="92"/>
      <c r="F412" s="92"/>
      <c r="G412" s="92"/>
      <c r="H412" s="126"/>
      <c r="I412" s="126"/>
      <c r="J412" s="92"/>
      <c r="K412" s="92"/>
      <c r="L412" s="124"/>
      <c r="M412" s="92"/>
      <c r="N412" s="92"/>
      <c r="O412" s="92"/>
      <c r="P412" s="92"/>
      <c r="Q412" s="93"/>
      <c r="R412" s="92"/>
      <c r="S412" s="94"/>
      <c r="V412" s="57"/>
      <c r="W412" s="57"/>
      <c r="X412" s="58" t="b">
        <f t="shared" si="24"/>
        <v>0</v>
      </c>
      <c r="Y412" s="58" t="b">
        <f t="shared" si="25"/>
        <v>0</v>
      </c>
      <c r="Z412" s="58" t="b">
        <f t="shared" si="26"/>
        <v>0</v>
      </c>
      <c r="AA412" s="58" t="b">
        <f t="shared" si="27"/>
        <v>0</v>
      </c>
    </row>
    <row r="413" spans="2:27" ht="15" customHeight="1" x14ac:dyDescent="0.2">
      <c r="B413" s="92"/>
      <c r="C413" s="92"/>
      <c r="D413" s="92"/>
      <c r="E413" s="92"/>
      <c r="F413" s="92"/>
      <c r="G413" s="92"/>
      <c r="H413" s="126"/>
      <c r="I413" s="126"/>
      <c r="J413" s="92"/>
      <c r="K413" s="92"/>
      <c r="L413" s="124"/>
      <c r="M413" s="92"/>
      <c r="N413" s="92"/>
      <c r="O413" s="92"/>
      <c r="P413" s="92"/>
      <c r="Q413" s="93"/>
      <c r="R413" s="92"/>
      <c r="S413" s="94"/>
      <c r="V413" s="57"/>
      <c r="W413" s="57"/>
      <c r="X413" s="58" t="b">
        <f t="shared" si="24"/>
        <v>0</v>
      </c>
      <c r="Y413" s="58" t="b">
        <f t="shared" si="25"/>
        <v>0</v>
      </c>
      <c r="Z413" s="58" t="b">
        <f t="shared" si="26"/>
        <v>0</v>
      </c>
      <c r="AA413" s="58" t="b">
        <f t="shared" si="27"/>
        <v>0</v>
      </c>
    </row>
    <row r="414" spans="2:27" ht="15" customHeight="1" x14ac:dyDescent="0.2">
      <c r="B414" s="92"/>
      <c r="C414" s="92"/>
      <c r="D414" s="92"/>
      <c r="E414" s="92"/>
      <c r="F414" s="92"/>
      <c r="G414" s="92"/>
      <c r="H414" s="126"/>
      <c r="I414" s="126"/>
      <c r="J414" s="92"/>
      <c r="K414" s="92"/>
      <c r="L414" s="124"/>
      <c r="M414" s="92"/>
      <c r="N414" s="92"/>
      <c r="O414" s="92"/>
      <c r="P414" s="92"/>
      <c r="Q414" s="93"/>
      <c r="R414" s="92"/>
      <c r="S414" s="94"/>
      <c r="V414" s="57"/>
      <c r="W414" s="57"/>
      <c r="X414" s="58" t="b">
        <f t="shared" si="24"/>
        <v>0</v>
      </c>
      <c r="Y414" s="58" t="b">
        <f t="shared" si="25"/>
        <v>0</v>
      </c>
      <c r="Z414" s="58" t="b">
        <f t="shared" si="26"/>
        <v>0</v>
      </c>
      <c r="AA414" s="58" t="b">
        <f t="shared" si="27"/>
        <v>0</v>
      </c>
    </row>
    <row r="415" spans="2:27" ht="15" customHeight="1" x14ac:dyDescent="0.2">
      <c r="B415" s="92"/>
      <c r="C415" s="92"/>
      <c r="D415" s="92"/>
      <c r="E415" s="92"/>
      <c r="F415" s="92"/>
      <c r="G415" s="92"/>
      <c r="H415" s="126"/>
      <c r="I415" s="126"/>
      <c r="J415" s="92"/>
      <c r="K415" s="92"/>
      <c r="L415" s="124"/>
      <c r="M415" s="92"/>
      <c r="N415" s="92"/>
      <c r="O415" s="92"/>
      <c r="P415" s="92"/>
      <c r="Q415" s="93"/>
      <c r="R415" s="92"/>
      <c r="S415" s="94"/>
      <c r="V415" s="57"/>
      <c r="W415" s="57"/>
      <c r="X415" s="58" t="b">
        <f t="shared" si="24"/>
        <v>0</v>
      </c>
      <c r="Y415" s="58" t="b">
        <f t="shared" si="25"/>
        <v>0</v>
      </c>
      <c r="Z415" s="58" t="b">
        <f t="shared" si="26"/>
        <v>0</v>
      </c>
      <c r="AA415" s="58" t="b">
        <f t="shared" si="27"/>
        <v>0</v>
      </c>
    </row>
    <row r="416" spans="2:27" ht="15" customHeight="1" x14ac:dyDescent="0.2">
      <c r="B416" s="92"/>
      <c r="C416" s="92"/>
      <c r="D416" s="92"/>
      <c r="E416" s="92"/>
      <c r="F416" s="92"/>
      <c r="G416" s="92"/>
      <c r="H416" s="126"/>
      <c r="I416" s="126"/>
      <c r="J416" s="92"/>
      <c r="K416" s="92"/>
      <c r="L416" s="124"/>
      <c r="M416" s="92"/>
      <c r="N416" s="92"/>
      <c r="O416" s="92"/>
      <c r="P416" s="92"/>
      <c r="Q416" s="93"/>
      <c r="R416" s="92"/>
      <c r="S416" s="94"/>
      <c r="V416" s="57"/>
      <c r="W416" s="57"/>
      <c r="X416" s="58" t="b">
        <f t="shared" si="24"/>
        <v>0</v>
      </c>
      <c r="Y416" s="58" t="b">
        <f t="shared" si="25"/>
        <v>0</v>
      </c>
      <c r="Z416" s="58" t="b">
        <f t="shared" si="26"/>
        <v>0</v>
      </c>
      <c r="AA416" s="58" t="b">
        <f t="shared" si="27"/>
        <v>0</v>
      </c>
    </row>
    <row r="417" spans="2:27" ht="15" customHeight="1" x14ac:dyDescent="0.2">
      <c r="B417" s="92"/>
      <c r="C417" s="92"/>
      <c r="D417" s="92"/>
      <c r="E417" s="92"/>
      <c r="F417" s="92"/>
      <c r="G417" s="92"/>
      <c r="H417" s="126"/>
      <c r="I417" s="126"/>
      <c r="J417" s="92"/>
      <c r="K417" s="92"/>
      <c r="L417" s="124"/>
      <c r="M417" s="92"/>
      <c r="N417" s="92"/>
      <c r="O417" s="92"/>
      <c r="P417" s="92"/>
      <c r="Q417" s="93"/>
      <c r="R417" s="92"/>
      <c r="S417" s="94"/>
      <c r="V417" s="57"/>
      <c r="W417" s="57"/>
      <c r="X417" s="58" t="b">
        <f t="shared" si="24"/>
        <v>0</v>
      </c>
      <c r="Y417" s="58" t="b">
        <f t="shared" si="25"/>
        <v>0</v>
      </c>
      <c r="Z417" s="58" t="b">
        <f t="shared" si="26"/>
        <v>0</v>
      </c>
      <c r="AA417" s="58" t="b">
        <f t="shared" si="27"/>
        <v>0</v>
      </c>
    </row>
    <row r="418" spans="2:27" ht="15" customHeight="1" x14ac:dyDescent="0.2">
      <c r="B418" s="92"/>
      <c r="C418" s="92"/>
      <c r="D418" s="92"/>
      <c r="E418" s="92"/>
      <c r="F418" s="92"/>
      <c r="G418" s="92"/>
      <c r="H418" s="126"/>
      <c r="I418" s="126"/>
      <c r="J418" s="92"/>
      <c r="K418" s="92"/>
      <c r="L418" s="124"/>
      <c r="M418" s="92"/>
      <c r="N418" s="92"/>
      <c r="O418" s="92"/>
      <c r="P418" s="92"/>
      <c r="Q418" s="93"/>
      <c r="R418" s="92"/>
      <c r="S418" s="94"/>
      <c r="V418" s="57"/>
      <c r="W418" s="57"/>
      <c r="X418" s="58" t="b">
        <f t="shared" si="24"/>
        <v>0</v>
      </c>
      <c r="Y418" s="58" t="b">
        <f t="shared" si="25"/>
        <v>0</v>
      </c>
      <c r="Z418" s="58" t="b">
        <f t="shared" si="26"/>
        <v>0</v>
      </c>
      <c r="AA418" s="58" t="b">
        <f t="shared" si="27"/>
        <v>0</v>
      </c>
    </row>
    <row r="419" spans="2:27" ht="15" customHeight="1" x14ac:dyDescent="0.2">
      <c r="B419" s="92"/>
      <c r="C419" s="92"/>
      <c r="D419" s="92"/>
      <c r="E419" s="92"/>
      <c r="F419" s="92"/>
      <c r="G419" s="92"/>
      <c r="H419" s="126"/>
      <c r="I419" s="126"/>
      <c r="J419" s="92"/>
      <c r="K419" s="92"/>
      <c r="L419" s="124"/>
      <c r="M419" s="92"/>
      <c r="N419" s="92"/>
      <c r="O419" s="92"/>
      <c r="P419" s="92"/>
      <c r="Q419" s="93"/>
      <c r="R419" s="92"/>
      <c r="S419" s="94"/>
      <c r="V419" s="57"/>
      <c r="W419" s="57"/>
      <c r="X419" s="58" t="b">
        <f t="shared" si="24"/>
        <v>0</v>
      </c>
      <c r="Y419" s="58" t="b">
        <f t="shared" si="25"/>
        <v>0</v>
      </c>
      <c r="Z419" s="58" t="b">
        <f t="shared" si="26"/>
        <v>0</v>
      </c>
      <c r="AA419" s="58" t="b">
        <f t="shared" si="27"/>
        <v>0</v>
      </c>
    </row>
    <row r="420" spans="2:27" ht="15" customHeight="1" x14ac:dyDescent="0.2">
      <c r="B420" s="92"/>
      <c r="C420" s="92"/>
      <c r="D420" s="92"/>
      <c r="E420" s="92"/>
      <c r="F420" s="92"/>
      <c r="G420" s="92"/>
      <c r="H420" s="126"/>
      <c r="I420" s="126"/>
      <c r="J420" s="92"/>
      <c r="K420" s="92"/>
      <c r="L420" s="124"/>
      <c r="M420" s="92"/>
      <c r="N420" s="92"/>
      <c r="O420" s="92"/>
      <c r="P420" s="92"/>
      <c r="Q420" s="93"/>
      <c r="R420" s="92"/>
      <c r="S420" s="94"/>
      <c r="V420" s="57"/>
      <c r="W420" s="57"/>
      <c r="X420" s="58" t="b">
        <f t="shared" si="24"/>
        <v>0</v>
      </c>
      <c r="Y420" s="58" t="b">
        <f t="shared" si="25"/>
        <v>0</v>
      </c>
      <c r="Z420" s="58" t="b">
        <f t="shared" si="26"/>
        <v>0</v>
      </c>
      <c r="AA420" s="58" t="b">
        <f t="shared" si="27"/>
        <v>0</v>
      </c>
    </row>
    <row r="421" spans="2:27" ht="15" customHeight="1" x14ac:dyDescent="0.2">
      <c r="B421" s="92"/>
      <c r="C421" s="92"/>
      <c r="D421" s="92"/>
      <c r="E421" s="92"/>
      <c r="F421" s="92"/>
      <c r="G421" s="92"/>
      <c r="H421" s="126"/>
      <c r="I421" s="126"/>
      <c r="J421" s="92"/>
      <c r="K421" s="92"/>
      <c r="L421" s="124"/>
      <c r="M421" s="92"/>
      <c r="N421" s="92"/>
      <c r="O421" s="92"/>
      <c r="P421" s="92"/>
      <c r="Q421" s="93"/>
      <c r="R421" s="92"/>
      <c r="S421" s="94"/>
      <c r="V421" s="57"/>
      <c r="W421" s="57"/>
      <c r="X421" s="58" t="b">
        <f t="shared" si="24"/>
        <v>0</v>
      </c>
      <c r="Y421" s="58" t="b">
        <f t="shared" si="25"/>
        <v>0</v>
      </c>
      <c r="Z421" s="58" t="b">
        <f t="shared" si="26"/>
        <v>0</v>
      </c>
      <c r="AA421" s="58" t="b">
        <f t="shared" si="27"/>
        <v>0</v>
      </c>
    </row>
    <row r="422" spans="2:27" ht="15" customHeight="1" x14ac:dyDescent="0.2">
      <c r="B422" s="92"/>
      <c r="C422" s="92"/>
      <c r="D422" s="92"/>
      <c r="E422" s="92"/>
      <c r="F422" s="92"/>
      <c r="G422" s="92"/>
      <c r="H422" s="126"/>
      <c r="I422" s="126"/>
      <c r="J422" s="92"/>
      <c r="K422" s="92"/>
      <c r="L422" s="124"/>
      <c r="M422" s="92"/>
      <c r="N422" s="92"/>
      <c r="O422" s="92"/>
      <c r="P422" s="92"/>
      <c r="Q422" s="93"/>
      <c r="R422" s="92"/>
      <c r="S422" s="94"/>
      <c r="V422" s="57"/>
      <c r="W422" s="57"/>
      <c r="X422" s="58" t="b">
        <f t="shared" si="24"/>
        <v>0</v>
      </c>
      <c r="Y422" s="58" t="b">
        <f t="shared" si="25"/>
        <v>0</v>
      </c>
      <c r="Z422" s="58" t="b">
        <f t="shared" si="26"/>
        <v>0</v>
      </c>
      <c r="AA422" s="58" t="b">
        <f t="shared" si="27"/>
        <v>0</v>
      </c>
    </row>
    <row r="423" spans="2:27" ht="15" customHeight="1" x14ac:dyDescent="0.2">
      <c r="B423" s="92"/>
      <c r="C423" s="92"/>
      <c r="D423" s="92"/>
      <c r="E423" s="92"/>
      <c r="F423" s="92"/>
      <c r="G423" s="92"/>
      <c r="H423" s="126"/>
      <c r="I423" s="126"/>
      <c r="J423" s="92"/>
      <c r="K423" s="92"/>
      <c r="L423" s="124"/>
      <c r="M423" s="92"/>
      <c r="N423" s="92"/>
      <c r="O423" s="92"/>
      <c r="P423" s="92"/>
      <c r="Q423" s="93"/>
      <c r="R423" s="92"/>
      <c r="S423" s="94"/>
      <c r="V423" s="57"/>
      <c r="W423" s="57"/>
      <c r="X423" s="58" t="b">
        <f t="shared" si="24"/>
        <v>0</v>
      </c>
      <c r="Y423" s="58" t="b">
        <f t="shared" si="25"/>
        <v>0</v>
      </c>
      <c r="Z423" s="58" t="b">
        <f t="shared" si="26"/>
        <v>0</v>
      </c>
      <c r="AA423" s="58" t="b">
        <f t="shared" si="27"/>
        <v>0</v>
      </c>
    </row>
    <row r="424" spans="2:27" ht="15" customHeight="1" x14ac:dyDescent="0.2">
      <c r="B424" s="92"/>
      <c r="C424" s="92"/>
      <c r="D424" s="92"/>
      <c r="E424" s="92"/>
      <c r="F424" s="92"/>
      <c r="G424" s="92"/>
      <c r="H424" s="126"/>
      <c r="I424" s="126"/>
      <c r="J424" s="92"/>
      <c r="K424" s="92"/>
      <c r="L424" s="124"/>
      <c r="M424" s="92"/>
      <c r="N424" s="92"/>
      <c r="O424" s="92"/>
      <c r="P424" s="92"/>
      <c r="Q424" s="93"/>
      <c r="R424" s="92"/>
      <c r="S424" s="94"/>
      <c r="V424" s="57"/>
      <c r="W424" s="57"/>
      <c r="X424" s="58" t="b">
        <f t="shared" si="24"/>
        <v>0</v>
      </c>
      <c r="Y424" s="58" t="b">
        <f t="shared" si="25"/>
        <v>0</v>
      </c>
      <c r="Z424" s="58" t="b">
        <f t="shared" si="26"/>
        <v>0</v>
      </c>
      <c r="AA424" s="58" t="b">
        <f t="shared" si="27"/>
        <v>0</v>
      </c>
    </row>
    <row r="425" spans="2:27" ht="15" customHeight="1" x14ac:dyDescent="0.2">
      <c r="B425" s="92"/>
      <c r="C425" s="92"/>
      <c r="D425" s="92"/>
      <c r="E425" s="92"/>
      <c r="F425" s="92"/>
      <c r="G425" s="92"/>
      <c r="H425" s="126"/>
      <c r="I425" s="126"/>
      <c r="J425" s="92"/>
      <c r="K425" s="92"/>
      <c r="L425" s="124"/>
      <c r="M425" s="92"/>
      <c r="N425" s="92"/>
      <c r="O425" s="92"/>
      <c r="P425" s="92"/>
      <c r="Q425" s="93"/>
      <c r="R425" s="92"/>
      <c r="S425" s="94"/>
      <c r="V425" s="57"/>
      <c r="W425" s="57"/>
      <c r="X425" s="58" t="b">
        <f t="shared" si="24"/>
        <v>0</v>
      </c>
      <c r="Y425" s="58" t="b">
        <f t="shared" si="25"/>
        <v>0</v>
      </c>
      <c r="Z425" s="58" t="b">
        <f t="shared" si="26"/>
        <v>0</v>
      </c>
      <c r="AA425" s="58" t="b">
        <f t="shared" si="27"/>
        <v>0</v>
      </c>
    </row>
    <row r="426" spans="2:27" ht="15" customHeight="1" x14ac:dyDescent="0.2">
      <c r="B426" s="92"/>
      <c r="C426" s="92"/>
      <c r="D426" s="92"/>
      <c r="E426" s="92"/>
      <c r="F426" s="92"/>
      <c r="G426" s="92"/>
      <c r="H426" s="126"/>
      <c r="I426" s="126"/>
      <c r="J426" s="92"/>
      <c r="K426" s="92"/>
      <c r="L426" s="124"/>
      <c r="M426" s="92"/>
      <c r="N426" s="92"/>
      <c r="O426" s="92"/>
      <c r="P426" s="92"/>
      <c r="Q426" s="93"/>
      <c r="R426" s="92"/>
      <c r="S426" s="94"/>
      <c r="V426" s="57"/>
      <c r="W426" s="57"/>
      <c r="X426" s="58" t="b">
        <f t="shared" si="24"/>
        <v>0</v>
      </c>
      <c r="Y426" s="58" t="b">
        <f t="shared" si="25"/>
        <v>0</v>
      </c>
      <c r="Z426" s="58" t="b">
        <f t="shared" si="26"/>
        <v>0</v>
      </c>
      <c r="AA426" s="58" t="b">
        <f t="shared" si="27"/>
        <v>0</v>
      </c>
    </row>
    <row r="427" spans="2:27" ht="15" customHeight="1" x14ac:dyDescent="0.2">
      <c r="B427" s="92"/>
      <c r="C427" s="92"/>
      <c r="D427" s="92"/>
      <c r="E427" s="92"/>
      <c r="F427" s="92"/>
      <c r="G427" s="92"/>
      <c r="H427" s="126"/>
      <c r="I427" s="126"/>
      <c r="J427" s="92"/>
      <c r="K427" s="92"/>
      <c r="L427" s="124"/>
      <c r="M427" s="92"/>
      <c r="N427" s="92"/>
      <c r="O427" s="92"/>
      <c r="P427" s="92"/>
      <c r="Q427" s="93"/>
      <c r="R427" s="92"/>
      <c r="S427" s="94"/>
      <c r="V427" s="57"/>
      <c r="W427" s="57"/>
      <c r="X427" s="58" t="b">
        <f t="shared" si="24"/>
        <v>0</v>
      </c>
      <c r="Y427" s="58" t="b">
        <f t="shared" si="25"/>
        <v>0</v>
      </c>
      <c r="Z427" s="58" t="b">
        <f t="shared" si="26"/>
        <v>0</v>
      </c>
      <c r="AA427" s="58" t="b">
        <f t="shared" si="27"/>
        <v>0</v>
      </c>
    </row>
    <row r="428" spans="2:27" ht="15" customHeight="1" x14ac:dyDescent="0.2">
      <c r="B428" s="92"/>
      <c r="C428" s="92"/>
      <c r="D428" s="92"/>
      <c r="E428" s="92"/>
      <c r="F428" s="92"/>
      <c r="G428" s="92"/>
      <c r="H428" s="126"/>
      <c r="I428" s="126"/>
      <c r="J428" s="92"/>
      <c r="K428" s="92"/>
      <c r="L428" s="124"/>
      <c r="M428" s="92"/>
      <c r="N428" s="92"/>
      <c r="O428" s="92"/>
      <c r="P428" s="92"/>
      <c r="Q428" s="93"/>
      <c r="R428" s="92"/>
      <c r="S428" s="94"/>
      <c r="V428" s="57"/>
      <c r="W428" s="57"/>
      <c r="X428" s="58" t="b">
        <f t="shared" si="24"/>
        <v>0</v>
      </c>
      <c r="Y428" s="58" t="b">
        <f t="shared" si="25"/>
        <v>0</v>
      </c>
      <c r="Z428" s="58" t="b">
        <f t="shared" si="26"/>
        <v>0</v>
      </c>
      <c r="AA428" s="58" t="b">
        <f t="shared" si="27"/>
        <v>0</v>
      </c>
    </row>
    <row r="429" spans="2:27" ht="15" customHeight="1" x14ac:dyDescent="0.2">
      <c r="B429" s="92"/>
      <c r="C429" s="92"/>
      <c r="D429" s="92"/>
      <c r="E429" s="92"/>
      <c r="F429" s="92"/>
      <c r="G429" s="92"/>
      <c r="H429" s="126"/>
      <c r="I429" s="126"/>
      <c r="J429" s="92"/>
      <c r="K429" s="92"/>
      <c r="L429" s="124"/>
      <c r="M429" s="92"/>
      <c r="N429" s="92"/>
      <c r="O429" s="92"/>
      <c r="P429" s="92"/>
      <c r="Q429" s="93"/>
      <c r="R429" s="92"/>
      <c r="S429" s="94"/>
      <c r="V429" s="57"/>
      <c r="W429" s="57"/>
      <c r="X429" s="58" t="b">
        <f t="shared" si="24"/>
        <v>0</v>
      </c>
      <c r="Y429" s="58" t="b">
        <f t="shared" si="25"/>
        <v>0</v>
      </c>
      <c r="Z429" s="58" t="b">
        <f t="shared" si="26"/>
        <v>0</v>
      </c>
      <c r="AA429" s="58" t="b">
        <f t="shared" si="27"/>
        <v>0</v>
      </c>
    </row>
    <row r="430" spans="2:27" ht="15" customHeight="1" x14ac:dyDescent="0.2">
      <c r="B430" s="92"/>
      <c r="C430" s="92"/>
      <c r="D430" s="92"/>
      <c r="E430" s="92"/>
      <c r="F430" s="92"/>
      <c r="G430" s="92"/>
      <c r="H430" s="126"/>
      <c r="I430" s="126"/>
      <c r="J430" s="92"/>
      <c r="K430" s="92"/>
      <c r="L430" s="124"/>
      <c r="M430" s="92"/>
      <c r="N430" s="92"/>
      <c r="O430" s="92"/>
      <c r="P430" s="92"/>
      <c r="Q430" s="93"/>
      <c r="R430" s="92"/>
      <c r="S430" s="94"/>
      <c r="V430" s="57"/>
      <c r="W430" s="57"/>
      <c r="X430" s="58" t="b">
        <f t="shared" si="24"/>
        <v>0</v>
      </c>
      <c r="Y430" s="58" t="b">
        <f t="shared" si="25"/>
        <v>0</v>
      </c>
      <c r="Z430" s="58" t="b">
        <f t="shared" si="26"/>
        <v>0</v>
      </c>
      <c r="AA430" s="58" t="b">
        <f t="shared" si="27"/>
        <v>0</v>
      </c>
    </row>
    <row r="431" spans="2:27" ht="15" customHeight="1" x14ac:dyDescent="0.2">
      <c r="B431" s="92"/>
      <c r="C431" s="92"/>
      <c r="D431" s="92"/>
      <c r="E431" s="92"/>
      <c r="F431" s="92"/>
      <c r="G431" s="92"/>
      <c r="H431" s="126"/>
      <c r="I431" s="126"/>
      <c r="J431" s="92"/>
      <c r="K431" s="92"/>
      <c r="L431" s="124"/>
      <c r="M431" s="92"/>
      <c r="N431" s="92"/>
      <c r="O431" s="92"/>
      <c r="P431" s="92"/>
      <c r="Q431" s="93"/>
      <c r="R431" s="92"/>
      <c r="S431" s="94"/>
      <c r="V431" s="57"/>
      <c r="W431" s="57"/>
      <c r="X431" s="58" t="b">
        <f t="shared" si="24"/>
        <v>0</v>
      </c>
      <c r="Y431" s="58" t="b">
        <f t="shared" si="25"/>
        <v>0</v>
      </c>
      <c r="Z431" s="58" t="b">
        <f t="shared" si="26"/>
        <v>0</v>
      </c>
      <c r="AA431" s="58" t="b">
        <f t="shared" si="27"/>
        <v>0</v>
      </c>
    </row>
    <row r="432" spans="2:27" ht="15" customHeight="1" x14ac:dyDescent="0.2">
      <c r="B432" s="92"/>
      <c r="C432" s="92"/>
      <c r="D432" s="92"/>
      <c r="E432" s="92"/>
      <c r="F432" s="92"/>
      <c r="G432" s="92"/>
      <c r="H432" s="126"/>
      <c r="I432" s="126"/>
      <c r="J432" s="92"/>
      <c r="K432" s="92"/>
      <c r="L432" s="124"/>
      <c r="M432" s="92"/>
      <c r="N432" s="92"/>
      <c r="O432" s="92"/>
      <c r="P432" s="92"/>
      <c r="Q432" s="93"/>
      <c r="R432" s="92"/>
      <c r="S432" s="94"/>
      <c r="V432" s="57"/>
      <c r="W432" s="57"/>
      <c r="X432" s="58" t="b">
        <f t="shared" si="24"/>
        <v>0</v>
      </c>
      <c r="Y432" s="58" t="b">
        <f t="shared" si="25"/>
        <v>0</v>
      </c>
      <c r="Z432" s="58" t="b">
        <f t="shared" si="26"/>
        <v>0</v>
      </c>
      <c r="AA432" s="58" t="b">
        <f t="shared" si="27"/>
        <v>0</v>
      </c>
    </row>
    <row r="433" spans="2:27" ht="15" customHeight="1" x14ac:dyDescent="0.2">
      <c r="B433" s="92"/>
      <c r="C433" s="92"/>
      <c r="D433" s="92"/>
      <c r="E433" s="92"/>
      <c r="F433" s="92"/>
      <c r="G433" s="92"/>
      <c r="H433" s="126"/>
      <c r="I433" s="126"/>
      <c r="J433" s="92"/>
      <c r="K433" s="92"/>
      <c r="L433" s="124"/>
      <c r="M433" s="92"/>
      <c r="N433" s="92"/>
      <c r="O433" s="92"/>
      <c r="P433" s="92"/>
      <c r="Q433" s="93"/>
      <c r="R433" s="92"/>
      <c r="S433" s="94"/>
      <c r="V433" s="57"/>
      <c r="W433" s="57"/>
      <c r="X433" s="58" t="b">
        <f t="shared" si="24"/>
        <v>0</v>
      </c>
      <c r="Y433" s="58" t="b">
        <f t="shared" si="25"/>
        <v>0</v>
      </c>
      <c r="Z433" s="58" t="b">
        <f t="shared" si="26"/>
        <v>0</v>
      </c>
      <c r="AA433" s="58" t="b">
        <f t="shared" si="27"/>
        <v>0</v>
      </c>
    </row>
    <row r="434" spans="2:27" ht="15" customHeight="1" x14ac:dyDescent="0.2">
      <c r="B434" s="92"/>
      <c r="C434" s="92"/>
      <c r="D434" s="92"/>
      <c r="E434" s="92"/>
      <c r="F434" s="92"/>
      <c r="G434" s="92"/>
      <c r="H434" s="126"/>
      <c r="I434" s="126"/>
      <c r="J434" s="92"/>
      <c r="K434" s="92"/>
      <c r="L434" s="124"/>
      <c r="M434" s="92"/>
      <c r="N434" s="92"/>
      <c r="O434" s="92"/>
      <c r="P434" s="92"/>
      <c r="Q434" s="93"/>
      <c r="R434" s="92"/>
      <c r="S434" s="94"/>
      <c r="V434" s="57"/>
      <c r="W434" s="57"/>
      <c r="X434" s="58" t="b">
        <f t="shared" si="24"/>
        <v>0</v>
      </c>
      <c r="Y434" s="58" t="b">
        <f t="shared" si="25"/>
        <v>0</v>
      </c>
      <c r="Z434" s="58" t="b">
        <f t="shared" si="26"/>
        <v>0</v>
      </c>
      <c r="AA434" s="58" t="b">
        <f t="shared" si="27"/>
        <v>0</v>
      </c>
    </row>
    <row r="435" spans="2:27" ht="15" customHeight="1" x14ac:dyDescent="0.2">
      <c r="B435" s="92"/>
      <c r="C435" s="92"/>
      <c r="D435" s="92"/>
      <c r="E435" s="92"/>
      <c r="F435" s="92"/>
      <c r="G435" s="92"/>
      <c r="H435" s="126"/>
      <c r="I435" s="126"/>
      <c r="J435" s="92"/>
      <c r="K435" s="92"/>
      <c r="L435" s="124"/>
      <c r="M435" s="92"/>
      <c r="N435" s="92"/>
      <c r="O435" s="92"/>
      <c r="P435" s="92"/>
      <c r="Q435" s="93"/>
      <c r="R435" s="92"/>
      <c r="S435" s="94"/>
      <c r="V435" s="57"/>
      <c r="W435" s="57"/>
      <c r="X435" s="58" t="b">
        <f t="shared" si="24"/>
        <v>0</v>
      </c>
      <c r="Y435" s="58" t="b">
        <f t="shared" si="25"/>
        <v>0</v>
      </c>
      <c r="Z435" s="58" t="b">
        <f t="shared" si="26"/>
        <v>0</v>
      </c>
      <c r="AA435" s="58" t="b">
        <f t="shared" si="27"/>
        <v>0</v>
      </c>
    </row>
    <row r="436" spans="2:27" ht="15" customHeight="1" x14ac:dyDescent="0.2">
      <c r="B436" s="92"/>
      <c r="C436" s="92"/>
      <c r="D436" s="92"/>
      <c r="E436" s="92"/>
      <c r="F436" s="92"/>
      <c r="G436" s="92"/>
      <c r="H436" s="126"/>
      <c r="I436" s="126"/>
      <c r="J436" s="92"/>
      <c r="K436" s="92"/>
      <c r="L436" s="124"/>
      <c r="M436" s="92"/>
      <c r="N436" s="92"/>
      <c r="O436" s="92"/>
      <c r="P436" s="92"/>
      <c r="Q436" s="93"/>
      <c r="R436" s="92"/>
      <c r="S436" s="94"/>
      <c r="V436" s="57"/>
      <c r="W436" s="57"/>
      <c r="X436" s="58" t="b">
        <f t="shared" si="24"/>
        <v>0</v>
      </c>
      <c r="Y436" s="58" t="b">
        <f t="shared" si="25"/>
        <v>0</v>
      </c>
      <c r="Z436" s="58" t="b">
        <f t="shared" si="26"/>
        <v>0</v>
      </c>
      <c r="AA436" s="58" t="b">
        <f t="shared" si="27"/>
        <v>0</v>
      </c>
    </row>
    <row r="437" spans="2:27" ht="15" customHeight="1" x14ac:dyDescent="0.2">
      <c r="B437" s="92"/>
      <c r="C437" s="92"/>
      <c r="D437" s="92"/>
      <c r="E437" s="92"/>
      <c r="F437" s="92"/>
      <c r="G437" s="92"/>
      <c r="H437" s="126"/>
      <c r="I437" s="126"/>
      <c r="J437" s="92"/>
      <c r="K437" s="92"/>
      <c r="L437" s="124"/>
      <c r="M437" s="92"/>
      <c r="N437" s="92"/>
      <c r="O437" s="92"/>
      <c r="P437" s="92"/>
      <c r="Q437" s="93"/>
      <c r="R437" s="92"/>
      <c r="S437" s="94"/>
      <c r="V437" s="57"/>
      <c r="W437" s="57"/>
      <c r="X437" s="58" t="b">
        <f t="shared" si="24"/>
        <v>0</v>
      </c>
      <c r="Y437" s="58" t="b">
        <f t="shared" si="25"/>
        <v>0</v>
      </c>
      <c r="Z437" s="58" t="b">
        <f t="shared" si="26"/>
        <v>0</v>
      </c>
      <c r="AA437" s="58" t="b">
        <f t="shared" si="27"/>
        <v>0</v>
      </c>
    </row>
    <row r="438" spans="2:27" ht="15" customHeight="1" x14ac:dyDescent="0.2">
      <c r="B438" s="92"/>
      <c r="C438" s="92"/>
      <c r="D438" s="92"/>
      <c r="E438" s="92"/>
      <c r="F438" s="92"/>
      <c r="G438" s="92"/>
      <c r="H438" s="126"/>
      <c r="I438" s="126"/>
      <c r="J438" s="92"/>
      <c r="K438" s="92"/>
      <c r="L438" s="124"/>
      <c r="M438" s="92"/>
      <c r="N438" s="92"/>
      <c r="O438" s="92"/>
      <c r="P438" s="92"/>
      <c r="Q438" s="93"/>
      <c r="R438" s="92"/>
      <c r="S438" s="94"/>
      <c r="V438" s="57"/>
      <c r="W438" s="57"/>
      <c r="X438" s="58" t="b">
        <f t="shared" si="24"/>
        <v>0</v>
      </c>
      <c r="Y438" s="58" t="b">
        <f t="shared" si="25"/>
        <v>0</v>
      </c>
      <c r="Z438" s="58" t="b">
        <f t="shared" si="26"/>
        <v>0</v>
      </c>
      <c r="AA438" s="58" t="b">
        <f t="shared" si="27"/>
        <v>0</v>
      </c>
    </row>
    <row r="439" spans="2:27" ht="15" customHeight="1" x14ac:dyDescent="0.2">
      <c r="B439" s="92"/>
      <c r="C439" s="92"/>
      <c r="D439" s="92"/>
      <c r="E439" s="92"/>
      <c r="F439" s="92"/>
      <c r="G439" s="92"/>
      <c r="H439" s="126"/>
      <c r="I439" s="126"/>
      <c r="J439" s="92"/>
      <c r="K439" s="92"/>
      <c r="L439" s="124"/>
      <c r="M439" s="92"/>
      <c r="N439" s="92"/>
      <c r="O439" s="92"/>
      <c r="P439" s="92"/>
      <c r="Q439" s="93"/>
      <c r="R439" s="92"/>
      <c r="S439" s="94"/>
      <c r="V439" s="57"/>
      <c r="W439" s="57"/>
      <c r="X439" s="58" t="b">
        <f t="shared" si="24"/>
        <v>0</v>
      </c>
      <c r="Y439" s="58" t="b">
        <f t="shared" si="25"/>
        <v>0</v>
      </c>
      <c r="Z439" s="58" t="b">
        <f t="shared" si="26"/>
        <v>0</v>
      </c>
      <c r="AA439" s="58" t="b">
        <f t="shared" si="27"/>
        <v>0</v>
      </c>
    </row>
    <row r="440" spans="2:27" ht="15" customHeight="1" x14ac:dyDescent="0.2">
      <c r="B440" s="92"/>
      <c r="C440" s="92"/>
      <c r="D440" s="92"/>
      <c r="E440" s="92"/>
      <c r="F440" s="92"/>
      <c r="G440" s="92"/>
      <c r="H440" s="126"/>
      <c r="I440" s="126"/>
      <c r="J440" s="92"/>
      <c r="K440" s="92"/>
      <c r="L440" s="124"/>
      <c r="M440" s="92"/>
      <c r="N440" s="92"/>
      <c r="O440" s="92"/>
      <c r="P440" s="92"/>
      <c r="Q440" s="93"/>
      <c r="R440" s="92"/>
      <c r="S440" s="94"/>
      <c r="V440" s="57"/>
      <c r="W440" s="57"/>
      <c r="X440" s="58" t="b">
        <f t="shared" si="24"/>
        <v>0</v>
      </c>
      <c r="Y440" s="58" t="b">
        <f t="shared" si="25"/>
        <v>0</v>
      </c>
      <c r="Z440" s="58" t="b">
        <f t="shared" si="26"/>
        <v>0</v>
      </c>
      <c r="AA440" s="58" t="b">
        <f t="shared" si="27"/>
        <v>0</v>
      </c>
    </row>
    <row r="441" spans="2:27" ht="15" customHeight="1" x14ac:dyDescent="0.2">
      <c r="B441" s="92"/>
      <c r="C441" s="92"/>
      <c r="D441" s="92"/>
      <c r="E441" s="92"/>
      <c r="F441" s="92"/>
      <c r="G441" s="92"/>
      <c r="H441" s="126"/>
      <c r="I441" s="126"/>
      <c r="J441" s="92"/>
      <c r="K441" s="92"/>
      <c r="L441" s="124"/>
      <c r="M441" s="92"/>
      <c r="N441" s="92"/>
      <c r="O441" s="92"/>
      <c r="P441" s="92"/>
      <c r="Q441" s="93"/>
      <c r="R441" s="92"/>
      <c r="S441" s="94"/>
      <c r="V441" s="57"/>
      <c r="W441" s="57"/>
      <c r="X441" s="58" t="b">
        <f t="shared" si="24"/>
        <v>0</v>
      </c>
      <c r="Y441" s="58" t="b">
        <f t="shared" si="25"/>
        <v>0</v>
      </c>
      <c r="Z441" s="58" t="b">
        <f t="shared" si="26"/>
        <v>0</v>
      </c>
      <c r="AA441" s="58" t="b">
        <f t="shared" si="27"/>
        <v>0</v>
      </c>
    </row>
    <row r="442" spans="2:27" ht="15" customHeight="1" x14ac:dyDescent="0.2">
      <c r="B442" s="92"/>
      <c r="C442" s="92"/>
      <c r="D442" s="92"/>
      <c r="E442" s="92"/>
      <c r="F442" s="92"/>
      <c r="G442" s="92"/>
      <c r="H442" s="126"/>
      <c r="I442" s="126"/>
      <c r="J442" s="92"/>
      <c r="K442" s="92"/>
      <c r="L442" s="124"/>
      <c r="M442" s="92"/>
      <c r="N442" s="92"/>
      <c r="O442" s="92"/>
      <c r="P442" s="92"/>
      <c r="Q442" s="93"/>
      <c r="R442" s="92"/>
      <c r="S442" s="94"/>
      <c r="V442" s="57"/>
      <c r="W442" s="57"/>
      <c r="X442" s="58" t="b">
        <f t="shared" si="24"/>
        <v>0</v>
      </c>
      <c r="Y442" s="58" t="b">
        <f t="shared" si="25"/>
        <v>0</v>
      </c>
      <c r="Z442" s="58" t="b">
        <f t="shared" si="26"/>
        <v>0</v>
      </c>
      <c r="AA442" s="58" t="b">
        <f t="shared" si="27"/>
        <v>0</v>
      </c>
    </row>
    <row r="443" spans="2:27" ht="15" customHeight="1" x14ac:dyDescent="0.2">
      <c r="B443" s="92"/>
      <c r="C443" s="92"/>
      <c r="D443" s="92"/>
      <c r="E443" s="92"/>
      <c r="F443" s="92"/>
      <c r="G443" s="92"/>
      <c r="H443" s="126"/>
      <c r="I443" s="126"/>
      <c r="J443" s="92"/>
      <c r="K443" s="92"/>
      <c r="L443" s="124"/>
      <c r="M443" s="92"/>
      <c r="N443" s="92"/>
      <c r="O443" s="92"/>
      <c r="P443" s="92"/>
      <c r="Q443" s="93"/>
      <c r="R443" s="92"/>
      <c r="S443" s="94"/>
      <c r="V443" s="57"/>
      <c r="W443" s="57"/>
      <c r="X443" s="58" t="b">
        <f t="shared" si="24"/>
        <v>0</v>
      </c>
      <c r="Y443" s="58" t="b">
        <f t="shared" si="25"/>
        <v>0</v>
      </c>
      <c r="Z443" s="58" t="b">
        <f t="shared" si="26"/>
        <v>0</v>
      </c>
      <c r="AA443" s="58" t="b">
        <f t="shared" si="27"/>
        <v>0</v>
      </c>
    </row>
    <row r="444" spans="2:27" ht="15" customHeight="1" x14ac:dyDescent="0.2">
      <c r="B444" s="92"/>
      <c r="C444" s="92"/>
      <c r="D444" s="92"/>
      <c r="E444" s="92"/>
      <c r="F444" s="92"/>
      <c r="G444" s="92"/>
      <c r="H444" s="126"/>
      <c r="I444" s="126"/>
      <c r="J444" s="92"/>
      <c r="K444" s="92"/>
      <c r="L444" s="124"/>
      <c r="M444" s="92"/>
      <c r="N444" s="92"/>
      <c r="O444" s="92"/>
      <c r="P444" s="92"/>
      <c r="Q444" s="93"/>
      <c r="R444" s="92"/>
      <c r="S444" s="94"/>
      <c r="V444" s="57"/>
      <c r="W444" s="57"/>
      <c r="X444" s="58" t="b">
        <f t="shared" si="24"/>
        <v>0</v>
      </c>
      <c r="Y444" s="58" t="b">
        <f t="shared" si="25"/>
        <v>0</v>
      </c>
      <c r="Z444" s="58" t="b">
        <f t="shared" si="26"/>
        <v>0</v>
      </c>
      <c r="AA444" s="58" t="b">
        <f t="shared" si="27"/>
        <v>0</v>
      </c>
    </row>
    <row r="445" spans="2:27" ht="15" customHeight="1" x14ac:dyDescent="0.2">
      <c r="B445" s="92"/>
      <c r="C445" s="92"/>
      <c r="D445" s="92"/>
      <c r="E445" s="92"/>
      <c r="F445" s="92"/>
      <c r="G445" s="92"/>
      <c r="H445" s="126"/>
      <c r="I445" s="126"/>
      <c r="J445" s="92"/>
      <c r="K445" s="92"/>
      <c r="L445" s="124"/>
      <c r="M445" s="92"/>
      <c r="N445" s="92"/>
      <c r="O445" s="92"/>
      <c r="P445" s="92"/>
      <c r="Q445" s="93"/>
      <c r="R445" s="92"/>
      <c r="S445" s="94"/>
      <c r="V445" s="57"/>
      <c r="W445" s="57"/>
      <c r="X445" s="58" t="b">
        <f t="shared" si="24"/>
        <v>0</v>
      </c>
      <c r="Y445" s="58" t="b">
        <f t="shared" si="25"/>
        <v>0</v>
      </c>
      <c r="Z445" s="58" t="b">
        <f t="shared" si="26"/>
        <v>0</v>
      </c>
      <c r="AA445" s="58" t="b">
        <f t="shared" si="27"/>
        <v>0</v>
      </c>
    </row>
    <row r="446" spans="2:27" ht="15" customHeight="1" x14ac:dyDescent="0.2">
      <c r="B446" s="92"/>
      <c r="C446" s="92"/>
      <c r="D446" s="92"/>
      <c r="E446" s="92"/>
      <c r="F446" s="92"/>
      <c r="G446" s="92"/>
      <c r="H446" s="126"/>
      <c r="I446" s="126"/>
      <c r="J446" s="92"/>
      <c r="K446" s="92"/>
      <c r="L446" s="124"/>
      <c r="M446" s="92"/>
      <c r="N446" s="92"/>
      <c r="O446" s="92"/>
      <c r="P446" s="92"/>
      <c r="Q446" s="93"/>
      <c r="R446" s="92"/>
      <c r="S446" s="94"/>
      <c r="V446" s="57"/>
      <c r="W446" s="57"/>
      <c r="X446" s="58" t="b">
        <f t="shared" si="24"/>
        <v>0</v>
      </c>
      <c r="Y446" s="58" t="b">
        <f t="shared" si="25"/>
        <v>0</v>
      </c>
      <c r="Z446" s="58" t="b">
        <f t="shared" si="26"/>
        <v>0</v>
      </c>
      <c r="AA446" s="58" t="b">
        <f t="shared" si="27"/>
        <v>0</v>
      </c>
    </row>
    <row r="447" spans="2:27" ht="15" customHeight="1" x14ac:dyDescent="0.2">
      <c r="B447" s="92"/>
      <c r="C447" s="92"/>
      <c r="D447" s="92"/>
      <c r="E447" s="92"/>
      <c r="F447" s="92"/>
      <c r="G447" s="92"/>
      <c r="H447" s="126"/>
      <c r="I447" s="126"/>
      <c r="J447" s="92"/>
      <c r="K447" s="92"/>
      <c r="L447" s="124"/>
      <c r="M447" s="92"/>
      <c r="N447" s="92"/>
      <c r="O447" s="92"/>
      <c r="P447" s="92"/>
      <c r="Q447" s="93"/>
      <c r="R447" s="92"/>
      <c r="S447" s="94"/>
      <c r="V447" s="57"/>
      <c r="W447" s="57"/>
      <c r="X447" s="58" t="b">
        <f t="shared" si="24"/>
        <v>0</v>
      </c>
      <c r="Y447" s="58" t="b">
        <f t="shared" si="25"/>
        <v>0</v>
      </c>
      <c r="Z447" s="58" t="b">
        <f t="shared" si="26"/>
        <v>0</v>
      </c>
      <c r="AA447" s="58" t="b">
        <f t="shared" si="27"/>
        <v>0</v>
      </c>
    </row>
    <row r="448" spans="2:27" ht="15" customHeight="1" x14ac:dyDescent="0.2">
      <c r="B448" s="92"/>
      <c r="C448" s="92"/>
      <c r="D448" s="92"/>
      <c r="E448" s="92"/>
      <c r="F448" s="92"/>
      <c r="G448" s="92"/>
      <c r="H448" s="126"/>
      <c r="I448" s="126"/>
      <c r="J448" s="92"/>
      <c r="K448" s="92"/>
      <c r="L448" s="124"/>
      <c r="M448" s="92"/>
      <c r="N448" s="92"/>
      <c r="O448" s="92"/>
      <c r="P448" s="92"/>
      <c r="Q448" s="93"/>
      <c r="R448" s="92"/>
      <c r="S448" s="94"/>
      <c r="V448" s="57"/>
      <c r="W448" s="57"/>
      <c r="X448" s="58" t="b">
        <f t="shared" si="24"/>
        <v>0</v>
      </c>
      <c r="Y448" s="58" t="b">
        <f t="shared" si="25"/>
        <v>0</v>
      </c>
      <c r="Z448" s="58" t="b">
        <f t="shared" si="26"/>
        <v>0</v>
      </c>
      <c r="AA448" s="58" t="b">
        <f t="shared" si="27"/>
        <v>0</v>
      </c>
    </row>
    <row r="449" spans="2:27" ht="15" customHeight="1" x14ac:dyDescent="0.2">
      <c r="B449" s="92"/>
      <c r="C449" s="92"/>
      <c r="D449" s="92"/>
      <c r="E449" s="92"/>
      <c r="F449" s="92"/>
      <c r="G449" s="92"/>
      <c r="H449" s="126"/>
      <c r="I449" s="126"/>
      <c r="J449" s="92"/>
      <c r="K449" s="92"/>
      <c r="L449" s="124"/>
      <c r="M449" s="92"/>
      <c r="N449" s="92"/>
      <c r="O449" s="92"/>
      <c r="P449" s="92"/>
      <c r="Q449" s="93"/>
      <c r="R449" s="92"/>
      <c r="S449" s="94"/>
      <c r="V449" s="57"/>
      <c r="W449" s="57"/>
      <c r="X449" s="58" t="b">
        <f t="shared" si="24"/>
        <v>0</v>
      </c>
      <c r="Y449" s="58" t="b">
        <f t="shared" si="25"/>
        <v>0</v>
      </c>
      <c r="Z449" s="58" t="b">
        <f t="shared" si="26"/>
        <v>0</v>
      </c>
      <c r="AA449" s="58" t="b">
        <f t="shared" si="27"/>
        <v>0</v>
      </c>
    </row>
    <row r="450" spans="2:27" ht="15" customHeight="1" x14ac:dyDescent="0.2">
      <c r="B450" s="92"/>
      <c r="C450" s="92"/>
      <c r="D450" s="92"/>
      <c r="E450" s="92"/>
      <c r="F450" s="92"/>
      <c r="G450" s="92"/>
      <c r="H450" s="126"/>
      <c r="I450" s="126"/>
      <c r="J450" s="92"/>
      <c r="K450" s="92"/>
      <c r="L450" s="124"/>
      <c r="M450" s="92"/>
      <c r="N450" s="92"/>
      <c r="O450" s="92"/>
      <c r="P450" s="92"/>
      <c r="Q450" s="93"/>
      <c r="R450" s="92"/>
      <c r="S450" s="94"/>
      <c r="V450" s="57"/>
      <c r="W450" s="57"/>
      <c r="X450" s="58" t="b">
        <f t="shared" si="24"/>
        <v>0</v>
      </c>
      <c r="Y450" s="58" t="b">
        <f t="shared" si="25"/>
        <v>0</v>
      </c>
      <c r="Z450" s="58" t="b">
        <f t="shared" si="26"/>
        <v>0</v>
      </c>
      <c r="AA450" s="58" t="b">
        <f t="shared" si="27"/>
        <v>0</v>
      </c>
    </row>
    <row r="451" spans="2:27" ht="15" customHeight="1" x14ac:dyDescent="0.2">
      <c r="B451" s="92"/>
      <c r="C451" s="92"/>
      <c r="D451" s="92"/>
      <c r="E451" s="92"/>
      <c r="F451" s="92"/>
      <c r="G451" s="92"/>
      <c r="H451" s="126"/>
      <c r="I451" s="126"/>
      <c r="J451" s="92"/>
      <c r="K451" s="92"/>
      <c r="L451" s="124"/>
      <c r="M451" s="92"/>
      <c r="N451" s="92"/>
      <c r="O451" s="92"/>
      <c r="P451" s="92"/>
      <c r="Q451" s="93"/>
      <c r="R451" s="92"/>
      <c r="S451" s="94"/>
      <c r="V451" s="57"/>
      <c r="W451" s="57"/>
      <c r="X451" s="58" t="b">
        <f t="shared" si="24"/>
        <v>0</v>
      </c>
      <c r="Y451" s="58" t="b">
        <f t="shared" si="25"/>
        <v>0</v>
      </c>
      <c r="Z451" s="58" t="b">
        <f t="shared" si="26"/>
        <v>0</v>
      </c>
      <c r="AA451" s="58" t="b">
        <f t="shared" si="27"/>
        <v>0</v>
      </c>
    </row>
    <row r="452" spans="2:27" ht="15" customHeight="1" x14ac:dyDescent="0.2">
      <c r="B452" s="92"/>
      <c r="C452" s="92"/>
      <c r="D452" s="92"/>
      <c r="E452" s="92"/>
      <c r="F452" s="92"/>
      <c r="G452" s="92"/>
      <c r="H452" s="126"/>
      <c r="I452" s="126"/>
      <c r="J452" s="92"/>
      <c r="K452" s="92"/>
      <c r="L452" s="124"/>
      <c r="M452" s="92"/>
      <c r="N452" s="92"/>
      <c r="O452" s="92"/>
      <c r="P452" s="92"/>
      <c r="Q452" s="93"/>
      <c r="R452" s="92"/>
      <c r="S452" s="94"/>
      <c r="V452" s="57"/>
      <c r="W452" s="57"/>
      <c r="X452" s="58" t="b">
        <f t="shared" si="24"/>
        <v>0</v>
      </c>
      <c r="Y452" s="58" t="b">
        <f t="shared" si="25"/>
        <v>0</v>
      </c>
      <c r="Z452" s="58" t="b">
        <f t="shared" si="26"/>
        <v>0</v>
      </c>
      <c r="AA452" s="58" t="b">
        <f t="shared" si="27"/>
        <v>0</v>
      </c>
    </row>
    <row r="453" spans="2:27" ht="15" customHeight="1" x14ac:dyDescent="0.2">
      <c r="B453" s="92"/>
      <c r="C453" s="92"/>
      <c r="D453" s="92"/>
      <c r="E453" s="92"/>
      <c r="F453" s="92"/>
      <c r="G453" s="92"/>
      <c r="H453" s="126"/>
      <c r="I453" s="126"/>
      <c r="J453" s="92"/>
      <c r="K453" s="92"/>
      <c r="L453" s="124"/>
      <c r="M453" s="92"/>
      <c r="N453" s="92"/>
      <c r="O453" s="92"/>
      <c r="P453" s="92"/>
      <c r="Q453" s="93"/>
      <c r="R453" s="92"/>
      <c r="S453" s="94"/>
      <c r="V453" s="57"/>
      <c r="W453" s="57"/>
      <c r="X453" s="58" t="b">
        <f t="shared" si="24"/>
        <v>0</v>
      </c>
      <c r="Y453" s="58" t="b">
        <f t="shared" si="25"/>
        <v>0</v>
      </c>
      <c r="Z453" s="58" t="b">
        <f t="shared" si="26"/>
        <v>0</v>
      </c>
      <c r="AA453" s="58" t="b">
        <f t="shared" si="27"/>
        <v>0</v>
      </c>
    </row>
    <row r="454" spans="2:27" ht="15" customHeight="1" x14ac:dyDescent="0.2">
      <c r="B454" s="92"/>
      <c r="C454" s="92"/>
      <c r="D454" s="92"/>
      <c r="E454" s="92"/>
      <c r="F454" s="92"/>
      <c r="G454" s="92"/>
      <c r="H454" s="126"/>
      <c r="I454" s="126"/>
      <c r="J454" s="92"/>
      <c r="K454" s="92"/>
      <c r="L454" s="124"/>
      <c r="M454" s="92"/>
      <c r="N454" s="92"/>
      <c r="O454" s="92"/>
      <c r="P454" s="92"/>
      <c r="Q454" s="93"/>
      <c r="R454" s="92"/>
      <c r="S454" s="94"/>
      <c r="V454" s="57"/>
      <c r="W454" s="57"/>
      <c r="X454" s="58" t="b">
        <f t="shared" si="24"/>
        <v>0</v>
      </c>
      <c r="Y454" s="58" t="b">
        <f t="shared" si="25"/>
        <v>0</v>
      </c>
      <c r="Z454" s="58" t="b">
        <f t="shared" si="26"/>
        <v>0</v>
      </c>
      <c r="AA454" s="58" t="b">
        <f t="shared" si="27"/>
        <v>0</v>
      </c>
    </row>
    <row r="455" spans="2:27" ht="15" customHeight="1" x14ac:dyDescent="0.2">
      <c r="B455" s="92"/>
      <c r="C455" s="92"/>
      <c r="D455" s="92"/>
      <c r="E455" s="92"/>
      <c r="F455" s="92"/>
      <c r="G455" s="92"/>
      <c r="H455" s="126"/>
      <c r="I455" s="126"/>
      <c r="J455" s="92"/>
      <c r="K455" s="92"/>
      <c r="L455" s="124"/>
      <c r="M455" s="92"/>
      <c r="N455" s="92"/>
      <c r="O455" s="92"/>
      <c r="P455" s="92"/>
      <c r="Q455" s="93"/>
      <c r="R455" s="92"/>
      <c r="S455" s="94"/>
      <c r="V455" s="57"/>
      <c r="W455" s="57"/>
      <c r="X455" s="58" t="b">
        <f t="shared" si="24"/>
        <v>0</v>
      </c>
      <c r="Y455" s="58" t="b">
        <f t="shared" si="25"/>
        <v>0</v>
      </c>
      <c r="Z455" s="58" t="b">
        <f t="shared" si="26"/>
        <v>0</v>
      </c>
      <c r="AA455" s="58" t="b">
        <f t="shared" si="27"/>
        <v>0</v>
      </c>
    </row>
    <row r="456" spans="2:27" ht="15" customHeight="1" x14ac:dyDescent="0.2">
      <c r="B456" s="92"/>
      <c r="C456" s="92"/>
      <c r="D456" s="92"/>
      <c r="E456" s="92"/>
      <c r="F456" s="92"/>
      <c r="G456" s="92"/>
      <c r="H456" s="126"/>
      <c r="I456" s="126"/>
      <c r="J456" s="92"/>
      <c r="K456" s="92"/>
      <c r="L456" s="124"/>
      <c r="M456" s="92"/>
      <c r="N456" s="92"/>
      <c r="O456" s="92"/>
      <c r="P456" s="92"/>
      <c r="Q456" s="93"/>
      <c r="R456" s="92"/>
      <c r="S456" s="94"/>
      <c r="V456" s="57"/>
      <c r="W456" s="57"/>
      <c r="X456" s="58" t="b">
        <f t="shared" si="24"/>
        <v>0</v>
      </c>
      <c r="Y456" s="58" t="b">
        <f t="shared" si="25"/>
        <v>0</v>
      </c>
      <c r="Z456" s="58" t="b">
        <f t="shared" si="26"/>
        <v>0</v>
      </c>
      <c r="AA456" s="58" t="b">
        <f t="shared" si="27"/>
        <v>0</v>
      </c>
    </row>
    <row r="457" spans="2:27" ht="15" customHeight="1" x14ac:dyDescent="0.2">
      <c r="B457" s="92"/>
      <c r="C457" s="92"/>
      <c r="D457" s="92"/>
      <c r="E457" s="92"/>
      <c r="F457" s="92"/>
      <c r="G457" s="92"/>
      <c r="H457" s="126"/>
      <c r="I457" s="126"/>
      <c r="J457" s="92"/>
      <c r="K457" s="92"/>
      <c r="L457" s="124"/>
      <c r="M457" s="92"/>
      <c r="N457" s="92"/>
      <c r="O457" s="92"/>
      <c r="P457" s="92"/>
      <c r="Q457" s="93"/>
      <c r="R457" s="92"/>
      <c r="S457" s="94"/>
      <c r="V457" s="57"/>
      <c r="W457" s="57"/>
      <c r="X457" s="58" t="b">
        <f t="shared" si="24"/>
        <v>0</v>
      </c>
      <c r="Y457" s="58" t="b">
        <f t="shared" si="25"/>
        <v>0</v>
      </c>
      <c r="Z457" s="58" t="b">
        <f t="shared" si="26"/>
        <v>0</v>
      </c>
      <c r="AA457" s="58" t="b">
        <f t="shared" si="27"/>
        <v>0</v>
      </c>
    </row>
    <row r="458" spans="2:27" ht="15" customHeight="1" x14ac:dyDescent="0.2">
      <c r="B458" s="92"/>
      <c r="C458" s="92"/>
      <c r="D458" s="92"/>
      <c r="E458" s="92"/>
      <c r="F458" s="92"/>
      <c r="G458" s="92"/>
      <c r="H458" s="126"/>
      <c r="I458" s="126"/>
      <c r="J458" s="92"/>
      <c r="K458" s="92"/>
      <c r="L458" s="124"/>
      <c r="M458" s="92"/>
      <c r="N458" s="92"/>
      <c r="O458" s="92"/>
      <c r="P458" s="92"/>
      <c r="Q458" s="93"/>
      <c r="R458" s="92"/>
      <c r="S458" s="94"/>
      <c r="V458" s="57"/>
      <c r="W458" s="57"/>
      <c r="X458" s="58" t="b">
        <f t="shared" si="24"/>
        <v>0</v>
      </c>
      <c r="Y458" s="58" t="b">
        <f t="shared" si="25"/>
        <v>0</v>
      </c>
      <c r="Z458" s="58" t="b">
        <f t="shared" si="26"/>
        <v>0</v>
      </c>
      <c r="AA458" s="58" t="b">
        <f t="shared" si="27"/>
        <v>0</v>
      </c>
    </row>
    <row r="459" spans="2:27" ht="15" customHeight="1" x14ac:dyDescent="0.2">
      <c r="B459" s="92"/>
      <c r="C459" s="92"/>
      <c r="D459" s="92"/>
      <c r="E459" s="92"/>
      <c r="F459" s="92"/>
      <c r="G459" s="92"/>
      <c r="H459" s="126"/>
      <c r="I459" s="126"/>
      <c r="J459" s="92"/>
      <c r="K459" s="92"/>
      <c r="L459" s="124"/>
      <c r="M459" s="92"/>
      <c r="N459" s="92"/>
      <c r="O459" s="92"/>
      <c r="P459" s="92"/>
      <c r="Q459" s="93"/>
      <c r="R459" s="92"/>
      <c r="S459" s="94"/>
      <c r="V459" s="57"/>
      <c r="W459" s="57"/>
      <c r="X459" s="58" t="b">
        <f t="shared" si="24"/>
        <v>0</v>
      </c>
      <c r="Y459" s="58" t="b">
        <f t="shared" si="25"/>
        <v>0</v>
      </c>
      <c r="Z459" s="58" t="b">
        <f t="shared" si="26"/>
        <v>0</v>
      </c>
      <c r="AA459" s="58" t="b">
        <f t="shared" si="27"/>
        <v>0</v>
      </c>
    </row>
    <row r="460" spans="2:27" ht="15" customHeight="1" x14ac:dyDescent="0.2">
      <c r="B460" s="92"/>
      <c r="C460" s="92"/>
      <c r="D460" s="92"/>
      <c r="E460" s="92"/>
      <c r="F460" s="92"/>
      <c r="G460" s="92"/>
      <c r="H460" s="126"/>
      <c r="I460" s="126"/>
      <c r="J460" s="92"/>
      <c r="K460" s="92"/>
      <c r="L460" s="124"/>
      <c r="M460" s="92"/>
      <c r="N460" s="92"/>
      <c r="O460" s="92"/>
      <c r="P460" s="92"/>
      <c r="Q460" s="93"/>
      <c r="R460" s="92"/>
      <c r="S460" s="94"/>
      <c r="V460" s="57"/>
      <c r="W460" s="57"/>
      <c r="X460" s="58" t="b">
        <f t="shared" si="24"/>
        <v>0</v>
      </c>
      <c r="Y460" s="58" t="b">
        <f t="shared" si="25"/>
        <v>0</v>
      </c>
      <c r="Z460" s="58" t="b">
        <f t="shared" si="26"/>
        <v>0</v>
      </c>
      <c r="AA460" s="58" t="b">
        <f t="shared" si="27"/>
        <v>0</v>
      </c>
    </row>
    <row r="461" spans="2:27" ht="15" customHeight="1" x14ac:dyDescent="0.2">
      <c r="B461" s="92"/>
      <c r="C461" s="92"/>
      <c r="D461" s="92"/>
      <c r="E461" s="92"/>
      <c r="F461" s="92"/>
      <c r="G461" s="92"/>
      <c r="H461" s="126"/>
      <c r="I461" s="126"/>
      <c r="J461" s="92"/>
      <c r="K461" s="92"/>
      <c r="L461" s="124"/>
      <c r="M461" s="92"/>
      <c r="N461" s="92"/>
      <c r="O461" s="92"/>
      <c r="P461" s="92"/>
      <c r="Q461" s="93"/>
      <c r="R461" s="92"/>
      <c r="S461" s="94"/>
      <c r="V461" s="57"/>
      <c r="W461" s="57"/>
      <c r="X461" s="58" t="b">
        <f t="shared" si="24"/>
        <v>0</v>
      </c>
      <c r="Y461" s="58" t="b">
        <f t="shared" si="25"/>
        <v>0</v>
      </c>
      <c r="Z461" s="58" t="b">
        <f t="shared" si="26"/>
        <v>0</v>
      </c>
      <c r="AA461" s="58" t="b">
        <f t="shared" si="27"/>
        <v>0</v>
      </c>
    </row>
    <row r="462" spans="2:27" ht="15" customHeight="1" x14ac:dyDescent="0.2">
      <c r="B462" s="92"/>
      <c r="C462" s="92"/>
      <c r="D462" s="92"/>
      <c r="E462" s="92"/>
      <c r="F462" s="92"/>
      <c r="G462" s="92"/>
      <c r="H462" s="126"/>
      <c r="I462" s="126"/>
      <c r="J462" s="92"/>
      <c r="K462" s="92"/>
      <c r="L462" s="124"/>
      <c r="M462" s="92"/>
      <c r="N462" s="92"/>
      <c r="O462" s="92"/>
      <c r="P462" s="92"/>
      <c r="Q462" s="93"/>
      <c r="R462" s="92"/>
      <c r="S462" s="94"/>
      <c r="V462" s="57"/>
      <c r="W462" s="57"/>
      <c r="X462" s="58" t="b">
        <f t="shared" si="24"/>
        <v>0</v>
      </c>
      <c r="Y462" s="58" t="b">
        <f t="shared" si="25"/>
        <v>0</v>
      </c>
      <c r="Z462" s="58" t="b">
        <f t="shared" si="26"/>
        <v>0</v>
      </c>
      <c r="AA462" s="58" t="b">
        <f t="shared" si="27"/>
        <v>0</v>
      </c>
    </row>
    <row r="463" spans="2:27" ht="15" customHeight="1" x14ac:dyDescent="0.2">
      <c r="B463" s="92"/>
      <c r="C463" s="92"/>
      <c r="D463" s="92"/>
      <c r="E463" s="92"/>
      <c r="F463" s="92"/>
      <c r="G463" s="92"/>
      <c r="H463" s="126"/>
      <c r="I463" s="126"/>
      <c r="J463" s="92"/>
      <c r="K463" s="92"/>
      <c r="L463" s="124"/>
      <c r="M463" s="92"/>
      <c r="N463" s="92"/>
      <c r="O463" s="92"/>
      <c r="P463" s="92"/>
      <c r="Q463" s="93"/>
      <c r="R463" s="92"/>
      <c r="S463" s="94"/>
      <c r="V463" s="57"/>
      <c r="W463" s="57"/>
      <c r="X463" s="58" t="b">
        <f t="shared" si="24"/>
        <v>0</v>
      </c>
      <c r="Y463" s="58" t="b">
        <f t="shared" si="25"/>
        <v>0</v>
      </c>
      <c r="Z463" s="58" t="b">
        <f t="shared" si="26"/>
        <v>0</v>
      </c>
      <c r="AA463" s="58" t="b">
        <f t="shared" si="27"/>
        <v>0</v>
      </c>
    </row>
    <row r="464" spans="2:27" ht="15" customHeight="1" x14ac:dyDescent="0.2">
      <c r="B464" s="92"/>
      <c r="C464" s="92"/>
      <c r="D464" s="92"/>
      <c r="E464" s="92"/>
      <c r="F464" s="92"/>
      <c r="G464" s="92"/>
      <c r="H464" s="126"/>
      <c r="I464" s="126"/>
      <c r="J464" s="92"/>
      <c r="K464" s="92"/>
      <c r="L464" s="124"/>
      <c r="M464" s="92"/>
      <c r="N464" s="92"/>
      <c r="O464" s="92"/>
      <c r="P464" s="92"/>
      <c r="Q464" s="93"/>
      <c r="R464" s="92"/>
      <c r="S464" s="94"/>
      <c r="V464" s="57"/>
      <c r="W464" s="57"/>
      <c r="X464" s="58" t="b">
        <f t="shared" si="24"/>
        <v>0</v>
      </c>
      <c r="Y464" s="58" t="b">
        <f t="shared" si="25"/>
        <v>0</v>
      </c>
      <c r="Z464" s="58" t="b">
        <f t="shared" si="26"/>
        <v>0</v>
      </c>
      <c r="AA464" s="58" t="b">
        <f t="shared" si="27"/>
        <v>0</v>
      </c>
    </row>
    <row r="465" spans="2:27" ht="15" customHeight="1" x14ac:dyDescent="0.2">
      <c r="B465" s="92"/>
      <c r="C465" s="92"/>
      <c r="D465" s="92"/>
      <c r="E465" s="92"/>
      <c r="F465" s="92"/>
      <c r="G465" s="92"/>
      <c r="H465" s="126"/>
      <c r="I465" s="126"/>
      <c r="J465" s="92"/>
      <c r="K465" s="92"/>
      <c r="L465" s="124"/>
      <c r="M465" s="92"/>
      <c r="N465" s="92"/>
      <c r="O465" s="92"/>
      <c r="P465" s="92"/>
      <c r="Q465" s="93"/>
      <c r="R465" s="92"/>
      <c r="S465" s="94"/>
      <c r="V465" s="57"/>
      <c r="W465" s="57"/>
      <c r="X465" s="58" t="b">
        <f t="shared" si="24"/>
        <v>0</v>
      </c>
      <c r="Y465" s="58" t="b">
        <f t="shared" si="25"/>
        <v>0</v>
      </c>
      <c r="Z465" s="58" t="b">
        <f t="shared" si="26"/>
        <v>0</v>
      </c>
      <c r="AA465" s="58" t="b">
        <f t="shared" si="27"/>
        <v>0</v>
      </c>
    </row>
    <row r="466" spans="2:27" ht="15" customHeight="1" x14ac:dyDescent="0.2">
      <c r="B466" s="92"/>
      <c r="C466" s="92"/>
      <c r="D466" s="92"/>
      <c r="E466" s="92"/>
      <c r="F466" s="92"/>
      <c r="G466" s="92"/>
      <c r="H466" s="126"/>
      <c r="I466" s="126"/>
      <c r="J466" s="92"/>
      <c r="K466" s="92"/>
      <c r="L466" s="124"/>
      <c r="M466" s="92"/>
      <c r="N466" s="92"/>
      <c r="O466" s="92"/>
      <c r="P466" s="92"/>
      <c r="Q466" s="93"/>
      <c r="R466" s="92"/>
      <c r="S466" s="94"/>
      <c r="V466" s="57"/>
      <c r="W466" s="57"/>
      <c r="X466" s="58" t="b">
        <f t="shared" si="24"/>
        <v>0</v>
      </c>
      <c r="Y466" s="58" t="b">
        <f t="shared" si="25"/>
        <v>0</v>
      </c>
      <c r="Z466" s="58" t="b">
        <f t="shared" si="26"/>
        <v>0</v>
      </c>
      <c r="AA466" s="58" t="b">
        <f t="shared" si="27"/>
        <v>0</v>
      </c>
    </row>
    <row r="467" spans="2:27" ht="15" customHeight="1" x14ac:dyDescent="0.2">
      <c r="B467" s="92"/>
      <c r="C467" s="92"/>
      <c r="D467" s="92"/>
      <c r="E467" s="92"/>
      <c r="F467" s="92"/>
      <c r="G467" s="92"/>
      <c r="H467" s="126"/>
      <c r="I467" s="126"/>
      <c r="J467" s="92"/>
      <c r="K467" s="92"/>
      <c r="L467" s="124"/>
      <c r="M467" s="92"/>
      <c r="N467" s="92"/>
      <c r="O467" s="92"/>
      <c r="P467" s="92"/>
      <c r="Q467" s="93"/>
      <c r="R467" s="92"/>
      <c r="S467" s="94"/>
      <c r="V467" s="57"/>
      <c r="W467" s="57"/>
      <c r="X467" s="58" t="b">
        <f t="shared" ref="X467:X530" si="28">K467&lt;F467</f>
        <v>0</v>
      </c>
      <c r="Y467" s="58" t="b">
        <f t="shared" ref="Y467:Y530" si="29">L467&gt;I467</f>
        <v>0</v>
      </c>
      <c r="Z467" s="58" t="b">
        <f t="shared" ref="Z467:Z530" si="30">I467&gt;H467</f>
        <v>0</v>
      </c>
      <c r="AA467" s="58" t="b">
        <f t="shared" ref="AA467:AA530" si="31">L467&gt;H467</f>
        <v>0</v>
      </c>
    </row>
    <row r="468" spans="2:27" ht="15" customHeight="1" x14ac:dyDescent="0.2">
      <c r="B468" s="92"/>
      <c r="C468" s="92"/>
      <c r="D468" s="92"/>
      <c r="E468" s="92"/>
      <c r="F468" s="92"/>
      <c r="G468" s="92"/>
      <c r="H468" s="126"/>
      <c r="I468" s="126"/>
      <c r="J468" s="92"/>
      <c r="K468" s="92"/>
      <c r="L468" s="124"/>
      <c r="M468" s="92"/>
      <c r="N468" s="92"/>
      <c r="O468" s="92"/>
      <c r="P468" s="92"/>
      <c r="Q468" s="93"/>
      <c r="R468" s="92"/>
      <c r="S468" s="94"/>
      <c r="V468" s="57"/>
      <c r="W468" s="57"/>
      <c r="X468" s="58" t="b">
        <f t="shared" si="28"/>
        <v>0</v>
      </c>
      <c r="Y468" s="58" t="b">
        <f t="shared" si="29"/>
        <v>0</v>
      </c>
      <c r="Z468" s="58" t="b">
        <f t="shared" si="30"/>
        <v>0</v>
      </c>
      <c r="AA468" s="58" t="b">
        <f t="shared" si="31"/>
        <v>0</v>
      </c>
    </row>
    <row r="469" spans="2:27" ht="15" customHeight="1" x14ac:dyDescent="0.2">
      <c r="B469" s="92"/>
      <c r="C469" s="92"/>
      <c r="D469" s="92"/>
      <c r="E469" s="92"/>
      <c r="F469" s="92"/>
      <c r="G469" s="92"/>
      <c r="H469" s="126"/>
      <c r="I469" s="126"/>
      <c r="J469" s="92"/>
      <c r="K469" s="92"/>
      <c r="L469" s="124"/>
      <c r="M469" s="92"/>
      <c r="N469" s="92"/>
      <c r="O469" s="92"/>
      <c r="P469" s="92"/>
      <c r="Q469" s="93"/>
      <c r="R469" s="92"/>
      <c r="S469" s="94"/>
      <c r="V469" s="57"/>
      <c r="W469" s="57"/>
      <c r="X469" s="58" t="b">
        <f t="shared" si="28"/>
        <v>0</v>
      </c>
      <c r="Y469" s="58" t="b">
        <f t="shared" si="29"/>
        <v>0</v>
      </c>
      <c r="Z469" s="58" t="b">
        <f t="shared" si="30"/>
        <v>0</v>
      </c>
      <c r="AA469" s="58" t="b">
        <f t="shared" si="31"/>
        <v>0</v>
      </c>
    </row>
    <row r="470" spans="2:27" ht="15" customHeight="1" x14ac:dyDescent="0.2">
      <c r="B470" s="92"/>
      <c r="C470" s="92"/>
      <c r="D470" s="92"/>
      <c r="E470" s="92"/>
      <c r="F470" s="92"/>
      <c r="G470" s="92"/>
      <c r="H470" s="126"/>
      <c r="I470" s="126"/>
      <c r="J470" s="92"/>
      <c r="K470" s="92"/>
      <c r="L470" s="124"/>
      <c r="M470" s="92"/>
      <c r="N470" s="92"/>
      <c r="O470" s="92"/>
      <c r="P470" s="92"/>
      <c r="Q470" s="93"/>
      <c r="R470" s="92"/>
      <c r="S470" s="94"/>
      <c r="V470" s="57"/>
      <c r="W470" s="57"/>
      <c r="X470" s="58" t="b">
        <f t="shared" si="28"/>
        <v>0</v>
      </c>
      <c r="Y470" s="58" t="b">
        <f t="shared" si="29"/>
        <v>0</v>
      </c>
      <c r="Z470" s="58" t="b">
        <f t="shared" si="30"/>
        <v>0</v>
      </c>
      <c r="AA470" s="58" t="b">
        <f t="shared" si="31"/>
        <v>0</v>
      </c>
    </row>
    <row r="471" spans="2:27" ht="15" customHeight="1" x14ac:dyDescent="0.2">
      <c r="B471" s="92"/>
      <c r="C471" s="92"/>
      <c r="D471" s="92"/>
      <c r="E471" s="92"/>
      <c r="F471" s="92"/>
      <c r="G471" s="92"/>
      <c r="H471" s="126"/>
      <c r="I471" s="126"/>
      <c r="J471" s="92"/>
      <c r="K471" s="92"/>
      <c r="L471" s="124"/>
      <c r="M471" s="92"/>
      <c r="N471" s="92"/>
      <c r="O471" s="92"/>
      <c r="P471" s="92"/>
      <c r="Q471" s="93"/>
      <c r="R471" s="92"/>
      <c r="S471" s="94"/>
      <c r="V471" s="57"/>
      <c r="W471" s="57"/>
      <c r="X471" s="58" t="b">
        <f t="shared" si="28"/>
        <v>0</v>
      </c>
      <c r="Y471" s="58" t="b">
        <f t="shared" si="29"/>
        <v>0</v>
      </c>
      <c r="Z471" s="58" t="b">
        <f t="shared" si="30"/>
        <v>0</v>
      </c>
      <c r="AA471" s="58" t="b">
        <f t="shared" si="31"/>
        <v>0</v>
      </c>
    </row>
    <row r="472" spans="2:27" ht="15" customHeight="1" x14ac:dyDescent="0.2">
      <c r="B472" s="92"/>
      <c r="C472" s="92"/>
      <c r="D472" s="92"/>
      <c r="E472" s="92"/>
      <c r="F472" s="92"/>
      <c r="G472" s="92"/>
      <c r="H472" s="126"/>
      <c r="I472" s="126"/>
      <c r="J472" s="92"/>
      <c r="K472" s="92"/>
      <c r="L472" s="124"/>
      <c r="M472" s="92"/>
      <c r="N472" s="92"/>
      <c r="O472" s="92"/>
      <c r="P472" s="92"/>
      <c r="Q472" s="93"/>
      <c r="R472" s="92"/>
      <c r="S472" s="94"/>
      <c r="V472" s="57"/>
      <c r="W472" s="57"/>
      <c r="X472" s="58" t="b">
        <f t="shared" si="28"/>
        <v>0</v>
      </c>
      <c r="Y472" s="58" t="b">
        <f t="shared" si="29"/>
        <v>0</v>
      </c>
      <c r="Z472" s="58" t="b">
        <f t="shared" si="30"/>
        <v>0</v>
      </c>
      <c r="AA472" s="58" t="b">
        <f t="shared" si="31"/>
        <v>0</v>
      </c>
    </row>
    <row r="473" spans="2:27" ht="15" customHeight="1" x14ac:dyDescent="0.2">
      <c r="B473" s="92"/>
      <c r="C473" s="92"/>
      <c r="D473" s="92"/>
      <c r="E473" s="92"/>
      <c r="F473" s="92"/>
      <c r="G473" s="92"/>
      <c r="H473" s="126"/>
      <c r="I473" s="126"/>
      <c r="J473" s="92"/>
      <c r="K473" s="92"/>
      <c r="L473" s="124"/>
      <c r="M473" s="92"/>
      <c r="N473" s="92"/>
      <c r="O473" s="92"/>
      <c r="P473" s="92"/>
      <c r="Q473" s="93"/>
      <c r="R473" s="92"/>
      <c r="S473" s="94"/>
      <c r="V473" s="57"/>
      <c r="W473" s="57"/>
      <c r="X473" s="58" t="b">
        <f t="shared" si="28"/>
        <v>0</v>
      </c>
      <c r="Y473" s="58" t="b">
        <f t="shared" si="29"/>
        <v>0</v>
      </c>
      <c r="Z473" s="58" t="b">
        <f t="shared" si="30"/>
        <v>0</v>
      </c>
      <c r="AA473" s="58" t="b">
        <f t="shared" si="31"/>
        <v>0</v>
      </c>
    </row>
    <row r="474" spans="2:27" ht="15" customHeight="1" x14ac:dyDescent="0.2">
      <c r="B474" s="92"/>
      <c r="C474" s="92"/>
      <c r="D474" s="92"/>
      <c r="E474" s="92"/>
      <c r="F474" s="92"/>
      <c r="G474" s="92"/>
      <c r="H474" s="126"/>
      <c r="I474" s="126"/>
      <c r="J474" s="92"/>
      <c r="K474" s="92"/>
      <c r="L474" s="124"/>
      <c r="M474" s="92"/>
      <c r="N474" s="92"/>
      <c r="O474" s="92"/>
      <c r="P474" s="92"/>
      <c r="Q474" s="93"/>
      <c r="R474" s="92"/>
      <c r="S474" s="94"/>
      <c r="V474" s="57"/>
      <c r="W474" s="57"/>
      <c r="X474" s="58" t="b">
        <f t="shared" si="28"/>
        <v>0</v>
      </c>
      <c r="Y474" s="58" t="b">
        <f t="shared" si="29"/>
        <v>0</v>
      </c>
      <c r="Z474" s="58" t="b">
        <f t="shared" si="30"/>
        <v>0</v>
      </c>
      <c r="AA474" s="58" t="b">
        <f t="shared" si="31"/>
        <v>0</v>
      </c>
    </row>
    <row r="475" spans="2:27" ht="15" customHeight="1" x14ac:dyDescent="0.2">
      <c r="B475" s="92"/>
      <c r="C475" s="92"/>
      <c r="D475" s="92"/>
      <c r="E475" s="92"/>
      <c r="F475" s="92"/>
      <c r="G475" s="92"/>
      <c r="H475" s="126"/>
      <c r="I475" s="126"/>
      <c r="J475" s="92"/>
      <c r="K475" s="92"/>
      <c r="L475" s="124"/>
      <c r="M475" s="92"/>
      <c r="N475" s="92"/>
      <c r="O475" s="92"/>
      <c r="P475" s="92"/>
      <c r="Q475" s="93"/>
      <c r="R475" s="92"/>
      <c r="S475" s="94"/>
      <c r="V475" s="57"/>
      <c r="W475" s="57"/>
      <c r="X475" s="58" t="b">
        <f t="shared" si="28"/>
        <v>0</v>
      </c>
      <c r="Y475" s="58" t="b">
        <f t="shared" si="29"/>
        <v>0</v>
      </c>
      <c r="Z475" s="58" t="b">
        <f t="shared" si="30"/>
        <v>0</v>
      </c>
      <c r="AA475" s="58" t="b">
        <f t="shared" si="31"/>
        <v>0</v>
      </c>
    </row>
    <row r="476" spans="2:27" ht="15" customHeight="1" x14ac:dyDescent="0.2">
      <c r="B476" s="92"/>
      <c r="C476" s="92"/>
      <c r="D476" s="92"/>
      <c r="E476" s="92"/>
      <c r="F476" s="92"/>
      <c r="G476" s="92"/>
      <c r="H476" s="126"/>
      <c r="I476" s="126"/>
      <c r="J476" s="92"/>
      <c r="K476" s="92"/>
      <c r="L476" s="124"/>
      <c r="M476" s="92"/>
      <c r="N476" s="92"/>
      <c r="O476" s="92"/>
      <c r="P476" s="92"/>
      <c r="Q476" s="93"/>
      <c r="R476" s="92"/>
      <c r="S476" s="94"/>
      <c r="V476" s="57"/>
      <c r="W476" s="57"/>
      <c r="X476" s="58" t="b">
        <f t="shared" si="28"/>
        <v>0</v>
      </c>
      <c r="Y476" s="58" t="b">
        <f t="shared" si="29"/>
        <v>0</v>
      </c>
      <c r="Z476" s="58" t="b">
        <f t="shared" si="30"/>
        <v>0</v>
      </c>
      <c r="AA476" s="58" t="b">
        <f t="shared" si="31"/>
        <v>0</v>
      </c>
    </row>
    <row r="477" spans="2:27" ht="15" customHeight="1" x14ac:dyDescent="0.2">
      <c r="B477" s="92"/>
      <c r="C477" s="92"/>
      <c r="D477" s="92"/>
      <c r="E477" s="92"/>
      <c r="F477" s="92"/>
      <c r="G477" s="92"/>
      <c r="H477" s="126"/>
      <c r="I477" s="126"/>
      <c r="J477" s="92"/>
      <c r="K477" s="92"/>
      <c r="L477" s="124"/>
      <c r="M477" s="92"/>
      <c r="N477" s="92"/>
      <c r="O477" s="92"/>
      <c r="P477" s="92"/>
      <c r="Q477" s="93"/>
      <c r="R477" s="92"/>
      <c r="S477" s="94"/>
      <c r="V477" s="57"/>
      <c r="W477" s="57"/>
      <c r="X477" s="58" t="b">
        <f t="shared" si="28"/>
        <v>0</v>
      </c>
      <c r="Y477" s="58" t="b">
        <f t="shared" si="29"/>
        <v>0</v>
      </c>
      <c r="Z477" s="58" t="b">
        <f t="shared" si="30"/>
        <v>0</v>
      </c>
      <c r="AA477" s="58" t="b">
        <f t="shared" si="31"/>
        <v>0</v>
      </c>
    </row>
    <row r="478" spans="2:27" ht="15" customHeight="1" x14ac:dyDescent="0.2">
      <c r="B478" s="92"/>
      <c r="C478" s="92"/>
      <c r="D478" s="92"/>
      <c r="E478" s="92"/>
      <c r="F478" s="92"/>
      <c r="G478" s="92"/>
      <c r="H478" s="126"/>
      <c r="I478" s="126"/>
      <c r="J478" s="92"/>
      <c r="K478" s="92"/>
      <c r="L478" s="124"/>
      <c r="M478" s="92"/>
      <c r="N478" s="92"/>
      <c r="O478" s="92"/>
      <c r="P478" s="92"/>
      <c r="Q478" s="93"/>
      <c r="R478" s="92"/>
      <c r="S478" s="94"/>
      <c r="V478" s="57"/>
      <c r="W478" s="57"/>
      <c r="X478" s="58" t="b">
        <f t="shared" si="28"/>
        <v>0</v>
      </c>
      <c r="Y478" s="58" t="b">
        <f t="shared" si="29"/>
        <v>0</v>
      </c>
      <c r="Z478" s="58" t="b">
        <f t="shared" si="30"/>
        <v>0</v>
      </c>
      <c r="AA478" s="58" t="b">
        <f t="shared" si="31"/>
        <v>0</v>
      </c>
    </row>
    <row r="479" spans="2:27" ht="15" customHeight="1" x14ac:dyDescent="0.2">
      <c r="B479" s="92"/>
      <c r="C479" s="92"/>
      <c r="D479" s="92"/>
      <c r="E479" s="92"/>
      <c r="F479" s="92"/>
      <c r="G479" s="92"/>
      <c r="H479" s="126"/>
      <c r="I479" s="126"/>
      <c r="J479" s="92"/>
      <c r="K479" s="92"/>
      <c r="L479" s="124"/>
      <c r="M479" s="92"/>
      <c r="N479" s="92"/>
      <c r="O479" s="92"/>
      <c r="P479" s="92"/>
      <c r="Q479" s="93"/>
      <c r="R479" s="92"/>
      <c r="S479" s="94"/>
      <c r="V479" s="57"/>
      <c r="W479" s="57"/>
      <c r="X479" s="58" t="b">
        <f t="shared" si="28"/>
        <v>0</v>
      </c>
      <c r="Y479" s="58" t="b">
        <f t="shared" si="29"/>
        <v>0</v>
      </c>
      <c r="Z479" s="58" t="b">
        <f t="shared" si="30"/>
        <v>0</v>
      </c>
      <c r="AA479" s="58" t="b">
        <f t="shared" si="31"/>
        <v>0</v>
      </c>
    </row>
    <row r="480" spans="2:27" ht="15" customHeight="1" x14ac:dyDescent="0.2">
      <c r="B480" s="92"/>
      <c r="C480" s="92"/>
      <c r="D480" s="92"/>
      <c r="E480" s="92"/>
      <c r="F480" s="92"/>
      <c r="G480" s="92"/>
      <c r="H480" s="126"/>
      <c r="I480" s="126"/>
      <c r="J480" s="92"/>
      <c r="K480" s="92"/>
      <c r="L480" s="124"/>
      <c r="M480" s="92"/>
      <c r="N480" s="92"/>
      <c r="O480" s="92"/>
      <c r="P480" s="92"/>
      <c r="Q480" s="93"/>
      <c r="R480" s="92"/>
      <c r="S480" s="94"/>
      <c r="V480" s="57"/>
      <c r="W480" s="57"/>
      <c r="X480" s="58" t="b">
        <f t="shared" si="28"/>
        <v>0</v>
      </c>
      <c r="Y480" s="58" t="b">
        <f t="shared" si="29"/>
        <v>0</v>
      </c>
      <c r="Z480" s="58" t="b">
        <f t="shared" si="30"/>
        <v>0</v>
      </c>
      <c r="AA480" s="58" t="b">
        <f t="shared" si="31"/>
        <v>0</v>
      </c>
    </row>
    <row r="481" spans="2:27" ht="15" customHeight="1" x14ac:dyDescent="0.2">
      <c r="B481" s="92"/>
      <c r="C481" s="92"/>
      <c r="D481" s="92"/>
      <c r="E481" s="92"/>
      <c r="F481" s="92"/>
      <c r="G481" s="92"/>
      <c r="H481" s="126"/>
      <c r="I481" s="126"/>
      <c r="J481" s="92"/>
      <c r="K481" s="92"/>
      <c r="L481" s="124"/>
      <c r="M481" s="92"/>
      <c r="N481" s="92"/>
      <c r="O481" s="92"/>
      <c r="P481" s="92"/>
      <c r="Q481" s="93"/>
      <c r="R481" s="92"/>
      <c r="S481" s="94"/>
      <c r="V481" s="57"/>
      <c r="W481" s="57"/>
      <c r="X481" s="58" t="b">
        <f t="shared" si="28"/>
        <v>0</v>
      </c>
      <c r="Y481" s="58" t="b">
        <f t="shared" si="29"/>
        <v>0</v>
      </c>
      <c r="Z481" s="58" t="b">
        <f t="shared" si="30"/>
        <v>0</v>
      </c>
      <c r="AA481" s="58" t="b">
        <f t="shared" si="31"/>
        <v>0</v>
      </c>
    </row>
    <row r="482" spans="2:27" ht="15" customHeight="1" x14ac:dyDescent="0.2">
      <c r="B482" s="92"/>
      <c r="C482" s="92"/>
      <c r="D482" s="92"/>
      <c r="E482" s="92"/>
      <c r="F482" s="92"/>
      <c r="G482" s="92"/>
      <c r="H482" s="126"/>
      <c r="I482" s="126"/>
      <c r="J482" s="92"/>
      <c r="K482" s="92"/>
      <c r="L482" s="124"/>
      <c r="M482" s="92"/>
      <c r="N482" s="92"/>
      <c r="O482" s="92"/>
      <c r="P482" s="92"/>
      <c r="Q482" s="93"/>
      <c r="R482" s="92"/>
      <c r="S482" s="94"/>
      <c r="V482" s="57"/>
      <c r="W482" s="57"/>
      <c r="X482" s="58" t="b">
        <f t="shared" si="28"/>
        <v>0</v>
      </c>
      <c r="Y482" s="58" t="b">
        <f t="shared" si="29"/>
        <v>0</v>
      </c>
      <c r="Z482" s="58" t="b">
        <f t="shared" si="30"/>
        <v>0</v>
      </c>
      <c r="AA482" s="58" t="b">
        <f t="shared" si="31"/>
        <v>0</v>
      </c>
    </row>
    <row r="483" spans="2:27" ht="15" customHeight="1" x14ac:dyDescent="0.2">
      <c r="B483" s="92"/>
      <c r="C483" s="92"/>
      <c r="D483" s="92"/>
      <c r="E483" s="92"/>
      <c r="F483" s="92"/>
      <c r="G483" s="92"/>
      <c r="H483" s="126"/>
      <c r="I483" s="126"/>
      <c r="J483" s="92"/>
      <c r="K483" s="92"/>
      <c r="L483" s="124"/>
      <c r="M483" s="92"/>
      <c r="N483" s="92"/>
      <c r="O483" s="92"/>
      <c r="P483" s="92"/>
      <c r="Q483" s="93"/>
      <c r="R483" s="92"/>
      <c r="S483" s="94"/>
      <c r="V483" s="57"/>
      <c r="W483" s="57"/>
      <c r="X483" s="58" t="b">
        <f t="shared" si="28"/>
        <v>0</v>
      </c>
      <c r="Y483" s="58" t="b">
        <f t="shared" si="29"/>
        <v>0</v>
      </c>
      <c r="Z483" s="58" t="b">
        <f t="shared" si="30"/>
        <v>0</v>
      </c>
      <c r="AA483" s="58" t="b">
        <f t="shared" si="31"/>
        <v>0</v>
      </c>
    </row>
    <row r="484" spans="2:27" ht="15" customHeight="1" x14ac:dyDescent="0.2">
      <c r="B484" s="92"/>
      <c r="C484" s="92"/>
      <c r="D484" s="92"/>
      <c r="E484" s="92"/>
      <c r="F484" s="92"/>
      <c r="G484" s="92"/>
      <c r="H484" s="126"/>
      <c r="I484" s="126"/>
      <c r="J484" s="92"/>
      <c r="K484" s="92"/>
      <c r="L484" s="124"/>
      <c r="M484" s="92"/>
      <c r="N484" s="92"/>
      <c r="O484" s="92"/>
      <c r="P484" s="92"/>
      <c r="Q484" s="93"/>
      <c r="R484" s="92"/>
      <c r="S484" s="94"/>
      <c r="V484" s="57"/>
      <c r="W484" s="57"/>
      <c r="X484" s="58" t="b">
        <f t="shared" si="28"/>
        <v>0</v>
      </c>
      <c r="Y484" s="58" t="b">
        <f t="shared" si="29"/>
        <v>0</v>
      </c>
      <c r="Z484" s="58" t="b">
        <f t="shared" si="30"/>
        <v>0</v>
      </c>
      <c r="AA484" s="58" t="b">
        <f t="shared" si="31"/>
        <v>0</v>
      </c>
    </row>
    <row r="485" spans="2:27" ht="15" customHeight="1" x14ac:dyDescent="0.2">
      <c r="B485" s="92"/>
      <c r="C485" s="92"/>
      <c r="D485" s="92"/>
      <c r="E485" s="92"/>
      <c r="F485" s="92"/>
      <c r="G485" s="92"/>
      <c r="H485" s="126"/>
      <c r="I485" s="126"/>
      <c r="J485" s="92"/>
      <c r="K485" s="92"/>
      <c r="L485" s="124"/>
      <c r="M485" s="92"/>
      <c r="N485" s="92"/>
      <c r="O485" s="92"/>
      <c r="P485" s="92"/>
      <c r="Q485" s="93"/>
      <c r="R485" s="92"/>
      <c r="S485" s="94"/>
      <c r="V485" s="57"/>
      <c r="W485" s="57"/>
      <c r="X485" s="58" t="b">
        <f t="shared" si="28"/>
        <v>0</v>
      </c>
      <c r="Y485" s="58" t="b">
        <f t="shared" si="29"/>
        <v>0</v>
      </c>
      <c r="Z485" s="58" t="b">
        <f t="shared" si="30"/>
        <v>0</v>
      </c>
      <c r="AA485" s="58" t="b">
        <f t="shared" si="31"/>
        <v>0</v>
      </c>
    </row>
    <row r="486" spans="2:27" ht="15" customHeight="1" x14ac:dyDescent="0.2">
      <c r="B486" s="92"/>
      <c r="C486" s="92"/>
      <c r="D486" s="92"/>
      <c r="E486" s="92"/>
      <c r="F486" s="92"/>
      <c r="G486" s="92"/>
      <c r="H486" s="126"/>
      <c r="I486" s="126"/>
      <c r="J486" s="92"/>
      <c r="K486" s="92"/>
      <c r="L486" s="124"/>
      <c r="M486" s="92"/>
      <c r="N486" s="92"/>
      <c r="O486" s="92"/>
      <c r="P486" s="92"/>
      <c r="Q486" s="93"/>
      <c r="R486" s="92"/>
      <c r="S486" s="94"/>
      <c r="V486" s="57"/>
      <c r="W486" s="57"/>
      <c r="X486" s="58" t="b">
        <f t="shared" si="28"/>
        <v>0</v>
      </c>
      <c r="Y486" s="58" t="b">
        <f t="shared" si="29"/>
        <v>0</v>
      </c>
      <c r="Z486" s="58" t="b">
        <f t="shared" si="30"/>
        <v>0</v>
      </c>
      <c r="AA486" s="58" t="b">
        <f t="shared" si="31"/>
        <v>0</v>
      </c>
    </row>
    <row r="487" spans="2:27" ht="15" customHeight="1" x14ac:dyDescent="0.2">
      <c r="B487" s="92"/>
      <c r="C487" s="92"/>
      <c r="D487" s="92"/>
      <c r="E487" s="92"/>
      <c r="F487" s="92"/>
      <c r="G487" s="92"/>
      <c r="H487" s="126"/>
      <c r="I487" s="126"/>
      <c r="J487" s="92"/>
      <c r="K487" s="92"/>
      <c r="L487" s="124"/>
      <c r="M487" s="92"/>
      <c r="N487" s="92"/>
      <c r="O487" s="92"/>
      <c r="P487" s="92"/>
      <c r="Q487" s="93"/>
      <c r="R487" s="92"/>
      <c r="S487" s="94"/>
      <c r="V487" s="57"/>
      <c r="W487" s="57"/>
      <c r="X487" s="58" t="b">
        <f t="shared" si="28"/>
        <v>0</v>
      </c>
      <c r="Y487" s="58" t="b">
        <f t="shared" si="29"/>
        <v>0</v>
      </c>
      <c r="Z487" s="58" t="b">
        <f t="shared" si="30"/>
        <v>0</v>
      </c>
      <c r="AA487" s="58" t="b">
        <f t="shared" si="31"/>
        <v>0</v>
      </c>
    </row>
    <row r="488" spans="2:27" ht="15" customHeight="1" x14ac:dyDescent="0.2">
      <c r="B488" s="92"/>
      <c r="C488" s="92"/>
      <c r="D488" s="92"/>
      <c r="E488" s="92"/>
      <c r="F488" s="92"/>
      <c r="G488" s="92"/>
      <c r="H488" s="126"/>
      <c r="I488" s="126"/>
      <c r="J488" s="92"/>
      <c r="K488" s="92"/>
      <c r="L488" s="124"/>
      <c r="M488" s="92"/>
      <c r="N488" s="92"/>
      <c r="O488" s="92"/>
      <c r="P488" s="92"/>
      <c r="Q488" s="93"/>
      <c r="R488" s="92"/>
      <c r="S488" s="94"/>
      <c r="V488" s="57"/>
      <c r="W488" s="57"/>
      <c r="X488" s="58" t="b">
        <f t="shared" si="28"/>
        <v>0</v>
      </c>
      <c r="Y488" s="58" t="b">
        <f t="shared" si="29"/>
        <v>0</v>
      </c>
      <c r="Z488" s="58" t="b">
        <f t="shared" si="30"/>
        <v>0</v>
      </c>
      <c r="AA488" s="58" t="b">
        <f t="shared" si="31"/>
        <v>0</v>
      </c>
    </row>
    <row r="489" spans="2:27" ht="15" customHeight="1" x14ac:dyDescent="0.2">
      <c r="B489" s="92"/>
      <c r="C489" s="92"/>
      <c r="D489" s="92"/>
      <c r="E489" s="92"/>
      <c r="F489" s="92"/>
      <c r="G489" s="92"/>
      <c r="H489" s="126"/>
      <c r="I489" s="126"/>
      <c r="J489" s="92"/>
      <c r="K489" s="92"/>
      <c r="L489" s="124"/>
      <c r="M489" s="92"/>
      <c r="N489" s="92"/>
      <c r="O489" s="92"/>
      <c r="P489" s="92"/>
      <c r="Q489" s="93"/>
      <c r="R489" s="92"/>
      <c r="S489" s="94"/>
      <c r="V489" s="57"/>
      <c r="W489" s="57"/>
      <c r="X489" s="58" t="b">
        <f t="shared" si="28"/>
        <v>0</v>
      </c>
      <c r="Y489" s="58" t="b">
        <f t="shared" si="29"/>
        <v>0</v>
      </c>
      <c r="Z489" s="58" t="b">
        <f t="shared" si="30"/>
        <v>0</v>
      </c>
      <c r="AA489" s="58" t="b">
        <f t="shared" si="31"/>
        <v>0</v>
      </c>
    </row>
    <row r="490" spans="2:27" ht="15" customHeight="1" x14ac:dyDescent="0.2">
      <c r="B490" s="92"/>
      <c r="C490" s="92"/>
      <c r="D490" s="92"/>
      <c r="E490" s="92"/>
      <c r="F490" s="92"/>
      <c r="G490" s="92"/>
      <c r="H490" s="126"/>
      <c r="I490" s="126"/>
      <c r="J490" s="92"/>
      <c r="K490" s="92"/>
      <c r="L490" s="124"/>
      <c r="M490" s="92"/>
      <c r="N490" s="92"/>
      <c r="O490" s="92"/>
      <c r="P490" s="92"/>
      <c r="Q490" s="93"/>
      <c r="R490" s="92"/>
      <c r="S490" s="94"/>
      <c r="V490" s="57"/>
      <c r="W490" s="57"/>
      <c r="X490" s="58" t="b">
        <f t="shared" si="28"/>
        <v>0</v>
      </c>
      <c r="Y490" s="58" t="b">
        <f t="shared" si="29"/>
        <v>0</v>
      </c>
      <c r="Z490" s="58" t="b">
        <f t="shared" si="30"/>
        <v>0</v>
      </c>
      <c r="AA490" s="58" t="b">
        <f t="shared" si="31"/>
        <v>0</v>
      </c>
    </row>
    <row r="491" spans="2:27" ht="15" customHeight="1" x14ac:dyDescent="0.2">
      <c r="B491" s="92"/>
      <c r="C491" s="92"/>
      <c r="D491" s="92"/>
      <c r="E491" s="92"/>
      <c r="F491" s="92"/>
      <c r="G491" s="92"/>
      <c r="H491" s="126"/>
      <c r="I491" s="126"/>
      <c r="J491" s="92"/>
      <c r="K491" s="92"/>
      <c r="L491" s="124"/>
      <c r="M491" s="92"/>
      <c r="N491" s="92"/>
      <c r="O491" s="92"/>
      <c r="P491" s="92"/>
      <c r="Q491" s="93"/>
      <c r="R491" s="92"/>
      <c r="S491" s="94"/>
      <c r="V491" s="57"/>
      <c r="W491" s="57"/>
      <c r="X491" s="58" t="b">
        <f t="shared" si="28"/>
        <v>0</v>
      </c>
      <c r="Y491" s="58" t="b">
        <f t="shared" si="29"/>
        <v>0</v>
      </c>
      <c r="Z491" s="58" t="b">
        <f t="shared" si="30"/>
        <v>0</v>
      </c>
      <c r="AA491" s="58" t="b">
        <f t="shared" si="31"/>
        <v>0</v>
      </c>
    </row>
    <row r="492" spans="2:27" ht="15" customHeight="1" x14ac:dyDescent="0.2">
      <c r="B492" s="92"/>
      <c r="C492" s="92"/>
      <c r="D492" s="92"/>
      <c r="E492" s="92"/>
      <c r="F492" s="92"/>
      <c r="G492" s="92"/>
      <c r="H492" s="126"/>
      <c r="I492" s="126"/>
      <c r="J492" s="92"/>
      <c r="K492" s="92"/>
      <c r="L492" s="124"/>
      <c r="M492" s="92"/>
      <c r="N492" s="92"/>
      <c r="O492" s="92"/>
      <c r="P492" s="92"/>
      <c r="Q492" s="93"/>
      <c r="R492" s="92"/>
      <c r="S492" s="94"/>
      <c r="V492" s="57"/>
      <c r="W492" s="57"/>
      <c r="X492" s="58" t="b">
        <f t="shared" si="28"/>
        <v>0</v>
      </c>
      <c r="Y492" s="58" t="b">
        <f t="shared" si="29"/>
        <v>0</v>
      </c>
      <c r="Z492" s="58" t="b">
        <f t="shared" si="30"/>
        <v>0</v>
      </c>
      <c r="AA492" s="58" t="b">
        <f t="shared" si="31"/>
        <v>0</v>
      </c>
    </row>
    <row r="493" spans="2:27" ht="15" customHeight="1" x14ac:dyDescent="0.2">
      <c r="B493" s="92"/>
      <c r="C493" s="92"/>
      <c r="D493" s="92"/>
      <c r="E493" s="92"/>
      <c r="F493" s="92"/>
      <c r="G493" s="92"/>
      <c r="H493" s="126"/>
      <c r="I493" s="126"/>
      <c r="J493" s="92"/>
      <c r="K493" s="92"/>
      <c r="L493" s="124"/>
      <c r="M493" s="92"/>
      <c r="N493" s="92"/>
      <c r="O493" s="92"/>
      <c r="P493" s="92"/>
      <c r="Q493" s="93"/>
      <c r="R493" s="92"/>
      <c r="S493" s="94"/>
      <c r="V493" s="57"/>
      <c r="W493" s="57"/>
      <c r="X493" s="58" t="b">
        <f t="shared" si="28"/>
        <v>0</v>
      </c>
      <c r="Y493" s="58" t="b">
        <f t="shared" si="29"/>
        <v>0</v>
      </c>
      <c r="Z493" s="58" t="b">
        <f t="shared" si="30"/>
        <v>0</v>
      </c>
      <c r="AA493" s="58" t="b">
        <f t="shared" si="31"/>
        <v>0</v>
      </c>
    </row>
    <row r="494" spans="2:27" ht="15" customHeight="1" x14ac:dyDescent="0.2">
      <c r="B494" s="92"/>
      <c r="C494" s="92"/>
      <c r="D494" s="92"/>
      <c r="E494" s="92"/>
      <c r="F494" s="92"/>
      <c r="G494" s="92"/>
      <c r="H494" s="126"/>
      <c r="I494" s="126"/>
      <c r="J494" s="92"/>
      <c r="K494" s="92"/>
      <c r="L494" s="124"/>
      <c r="M494" s="92"/>
      <c r="N494" s="92"/>
      <c r="O494" s="92"/>
      <c r="P494" s="92"/>
      <c r="Q494" s="93"/>
      <c r="R494" s="92"/>
      <c r="S494" s="94"/>
      <c r="V494" s="57"/>
      <c r="W494" s="57"/>
      <c r="X494" s="58" t="b">
        <f t="shared" si="28"/>
        <v>0</v>
      </c>
      <c r="Y494" s="58" t="b">
        <f t="shared" si="29"/>
        <v>0</v>
      </c>
      <c r="Z494" s="58" t="b">
        <f t="shared" si="30"/>
        <v>0</v>
      </c>
      <c r="AA494" s="58" t="b">
        <f t="shared" si="31"/>
        <v>0</v>
      </c>
    </row>
    <row r="495" spans="2:27" ht="15" customHeight="1" x14ac:dyDescent="0.2">
      <c r="B495" s="92"/>
      <c r="C495" s="92"/>
      <c r="D495" s="92"/>
      <c r="E495" s="92"/>
      <c r="F495" s="92"/>
      <c r="G495" s="92"/>
      <c r="H495" s="126"/>
      <c r="I495" s="126"/>
      <c r="J495" s="92"/>
      <c r="K495" s="92"/>
      <c r="L495" s="124"/>
      <c r="M495" s="92"/>
      <c r="N495" s="92"/>
      <c r="O495" s="92"/>
      <c r="P495" s="92"/>
      <c r="Q495" s="93"/>
      <c r="R495" s="92"/>
      <c r="S495" s="94"/>
      <c r="V495" s="57"/>
      <c r="W495" s="57"/>
      <c r="X495" s="58" t="b">
        <f t="shared" si="28"/>
        <v>0</v>
      </c>
      <c r="Y495" s="58" t="b">
        <f t="shared" si="29"/>
        <v>0</v>
      </c>
      <c r="Z495" s="58" t="b">
        <f t="shared" si="30"/>
        <v>0</v>
      </c>
      <c r="AA495" s="58" t="b">
        <f t="shared" si="31"/>
        <v>0</v>
      </c>
    </row>
    <row r="496" spans="2:27" ht="15" customHeight="1" x14ac:dyDescent="0.2">
      <c r="B496" s="92"/>
      <c r="C496" s="92"/>
      <c r="D496" s="92"/>
      <c r="E496" s="92"/>
      <c r="F496" s="92"/>
      <c r="G496" s="92"/>
      <c r="H496" s="126"/>
      <c r="I496" s="126"/>
      <c r="J496" s="92"/>
      <c r="K496" s="92"/>
      <c r="L496" s="124"/>
      <c r="M496" s="92"/>
      <c r="N496" s="92"/>
      <c r="O496" s="92"/>
      <c r="P496" s="92"/>
      <c r="Q496" s="93"/>
      <c r="R496" s="92"/>
      <c r="S496" s="94"/>
      <c r="V496" s="57"/>
      <c r="W496" s="57"/>
      <c r="X496" s="58" t="b">
        <f t="shared" si="28"/>
        <v>0</v>
      </c>
      <c r="Y496" s="58" t="b">
        <f t="shared" si="29"/>
        <v>0</v>
      </c>
      <c r="Z496" s="58" t="b">
        <f t="shared" si="30"/>
        <v>0</v>
      </c>
      <c r="AA496" s="58" t="b">
        <f t="shared" si="31"/>
        <v>0</v>
      </c>
    </row>
    <row r="497" spans="2:27" ht="15" customHeight="1" x14ac:dyDescent="0.2">
      <c r="B497" s="92"/>
      <c r="C497" s="92"/>
      <c r="D497" s="92"/>
      <c r="E497" s="92"/>
      <c r="F497" s="92"/>
      <c r="G497" s="92"/>
      <c r="H497" s="126"/>
      <c r="I497" s="126"/>
      <c r="J497" s="92"/>
      <c r="K497" s="92"/>
      <c r="L497" s="124"/>
      <c r="M497" s="92"/>
      <c r="N497" s="92"/>
      <c r="O497" s="92"/>
      <c r="P497" s="92"/>
      <c r="Q497" s="93"/>
      <c r="R497" s="92"/>
      <c r="S497" s="94"/>
      <c r="V497" s="57"/>
      <c r="W497" s="57"/>
      <c r="X497" s="58" t="b">
        <f t="shared" si="28"/>
        <v>0</v>
      </c>
      <c r="Y497" s="58" t="b">
        <f t="shared" si="29"/>
        <v>0</v>
      </c>
      <c r="Z497" s="58" t="b">
        <f t="shared" si="30"/>
        <v>0</v>
      </c>
      <c r="AA497" s="58" t="b">
        <f t="shared" si="31"/>
        <v>0</v>
      </c>
    </row>
    <row r="498" spans="2:27" ht="15" customHeight="1" x14ac:dyDescent="0.2">
      <c r="B498" s="92"/>
      <c r="C498" s="92"/>
      <c r="D498" s="92"/>
      <c r="E498" s="92"/>
      <c r="F498" s="92"/>
      <c r="G498" s="92"/>
      <c r="H498" s="126"/>
      <c r="I498" s="126"/>
      <c r="J498" s="92"/>
      <c r="K498" s="92"/>
      <c r="L498" s="124"/>
      <c r="M498" s="92"/>
      <c r="N498" s="92"/>
      <c r="O498" s="92"/>
      <c r="P498" s="92"/>
      <c r="Q498" s="93"/>
      <c r="R498" s="92"/>
      <c r="S498" s="94"/>
      <c r="V498" s="57"/>
      <c r="W498" s="57"/>
      <c r="X498" s="58" t="b">
        <f t="shared" si="28"/>
        <v>0</v>
      </c>
      <c r="Y498" s="58" t="b">
        <f t="shared" si="29"/>
        <v>0</v>
      </c>
      <c r="Z498" s="58" t="b">
        <f t="shared" si="30"/>
        <v>0</v>
      </c>
      <c r="AA498" s="58" t="b">
        <f t="shared" si="31"/>
        <v>0</v>
      </c>
    </row>
    <row r="499" spans="2:27" ht="15" customHeight="1" x14ac:dyDescent="0.2">
      <c r="B499" s="92"/>
      <c r="C499" s="92"/>
      <c r="D499" s="92"/>
      <c r="E499" s="92"/>
      <c r="F499" s="92"/>
      <c r="G499" s="92"/>
      <c r="H499" s="126"/>
      <c r="I499" s="126"/>
      <c r="J499" s="92"/>
      <c r="K499" s="92"/>
      <c r="L499" s="124"/>
      <c r="M499" s="92"/>
      <c r="N499" s="92"/>
      <c r="O499" s="92"/>
      <c r="P499" s="92"/>
      <c r="Q499" s="93"/>
      <c r="R499" s="92"/>
      <c r="S499" s="94"/>
      <c r="V499" s="57"/>
      <c r="W499" s="57"/>
      <c r="X499" s="58" t="b">
        <f t="shared" si="28"/>
        <v>0</v>
      </c>
      <c r="Y499" s="58" t="b">
        <f t="shared" si="29"/>
        <v>0</v>
      </c>
      <c r="Z499" s="58" t="b">
        <f t="shared" si="30"/>
        <v>0</v>
      </c>
      <c r="AA499" s="58" t="b">
        <f t="shared" si="31"/>
        <v>0</v>
      </c>
    </row>
    <row r="500" spans="2:27" ht="15" customHeight="1" x14ac:dyDescent="0.2">
      <c r="B500" s="92"/>
      <c r="C500" s="92"/>
      <c r="D500" s="92"/>
      <c r="E500" s="92"/>
      <c r="F500" s="92"/>
      <c r="G500" s="92"/>
      <c r="H500" s="126"/>
      <c r="I500" s="126"/>
      <c r="J500" s="92"/>
      <c r="K500" s="92"/>
      <c r="L500" s="124"/>
      <c r="M500" s="92"/>
      <c r="N500" s="92"/>
      <c r="O500" s="92"/>
      <c r="P500" s="92"/>
      <c r="Q500" s="93"/>
      <c r="R500" s="92"/>
      <c r="S500" s="94"/>
      <c r="V500" s="57"/>
      <c r="W500" s="57"/>
      <c r="X500" s="58" t="b">
        <f t="shared" si="28"/>
        <v>0</v>
      </c>
      <c r="Y500" s="58" t="b">
        <f t="shared" si="29"/>
        <v>0</v>
      </c>
      <c r="Z500" s="58" t="b">
        <f t="shared" si="30"/>
        <v>0</v>
      </c>
      <c r="AA500" s="58" t="b">
        <f t="shared" si="31"/>
        <v>0</v>
      </c>
    </row>
    <row r="501" spans="2:27" ht="15" customHeight="1" x14ac:dyDescent="0.2">
      <c r="B501" s="92"/>
      <c r="C501" s="92"/>
      <c r="D501" s="92"/>
      <c r="E501" s="92"/>
      <c r="F501" s="92"/>
      <c r="G501" s="92"/>
      <c r="H501" s="126"/>
      <c r="I501" s="126"/>
      <c r="J501" s="92"/>
      <c r="K501" s="92"/>
      <c r="L501" s="124"/>
      <c r="M501" s="92"/>
      <c r="N501" s="92"/>
      <c r="O501" s="92"/>
      <c r="P501" s="92"/>
      <c r="Q501" s="93"/>
      <c r="R501" s="92"/>
      <c r="S501" s="94"/>
      <c r="V501" s="57"/>
      <c r="W501" s="57"/>
      <c r="X501" s="58" t="b">
        <f t="shared" si="28"/>
        <v>0</v>
      </c>
      <c r="Y501" s="58" t="b">
        <f t="shared" si="29"/>
        <v>0</v>
      </c>
      <c r="Z501" s="58" t="b">
        <f t="shared" si="30"/>
        <v>0</v>
      </c>
      <c r="AA501" s="58" t="b">
        <f t="shared" si="31"/>
        <v>0</v>
      </c>
    </row>
    <row r="502" spans="2:27" ht="15" customHeight="1" x14ac:dyDescent="0.2">
      <c r="B502" s="92"/>
      <c r="C502" s="92"/>
      <c r="D502" s="92"/>
      <c r="E502" s="92"/>
      <c r="F502" s="92"/>
      <c r="G502" s="92"/>
      <c r="H502" s="126"/>
      <c r="I502" s="126"/>
      <c r="J502" s="92"/>
      <c r="K502" s="92"/>
      <c r="L502" s="124"/>
      <c r="M502" s="92"/>
      <c r="N502" s="92"/>
      <c r="O502" s="92"/>
      <c r="P502" s="92"/>
      <c r="Q502" s="93"/>
      <c r="R502" s="92"/>
      <c r="S502" s="94"/>
      <c r="V502" s="57"/>
      <c r="W502" s="57"/>
      <c r="X502" s="58" t="b">
        <f t="shared" si="28"/>
        <v>0</v>
      </c>
      <c r="Y502" s="58" t="b">
        <f t="shared" si="29"/>
        <v>0</v>
      </c>
      <c r="Z502" s="58" t="b">
        <f t="shared" si="30"/>
        <v>0</v>
      </c>
      <c r="AA502" s="58" t="b">
        <f t="shared" si="31"/>
        <v>0</v>
      </c>
    </row>
    <row r="503" spans="2:27" ht="15" customHeight="1" x14ac:dyDescent="0.2">
      <c r="B503" s="92"/>
      <c r="C503" s="92"/>
      <c r="D503" s="92"/>
      <c r="E503" s="92"/>
      <c r="F503" s="92"/>
      <c r="G503" s="92"/>
      <c r="H503" s="126"/>
      <c r="I503" s="126"/>
      <c r="J503" s="92"/>
      <c r="K503" s="92"/>
      <c r="L503" s="124"/>
      <c r="M503" s="92"/>
      <c r="N503" s="92"/>
      <c r="O503" s="92"/>
      <c r="P503" s="92"/>
      <c r="Q503" s="93"/>
      <c r="R503" s="92"/>
      <c r="S503" s="94"/>
      <c r="V503" s="57"/>
      <c r="W503" s="57"/>
      <c r="X503" s="58" t="b">
        <f t="shared" si="28"/>
        <v>0</v>
      </c>
      <c r="Y503" s="58" t="b">
        <f t="shared" si="29"/>
        <v>0</v>
      </c>
      <c r="Z503" s="58" t="b">
        <f t="shared" si="30"/>
        <v>0</v>
      </c>
      <c r="AA503" s="58" t="b">
        <f t="shared" si="31"/>
        <v>0</v>
      </c>
    </row>
    <row r="504" spans="2:27" ht="15" customHeight="1" x14ac:dyDescent="0.2">
      <c r="B504" s="92"/>
      <c r="C504" s="92"/>
      <c r="D504" s="92"/>
      <c r="E504" s="92"/>
      <c r="F504" s="92"/>
      <c r="G504" s="92"/>
      <c r="H504" s="126"/>
      <c r="I504" s="126"/>
      <c r="J504" s="92"/>
      <c r="K504" s="92"/>
      <c r="L504" s="124"/>
      <c r="M504" s="92"/>
      <c r="N504" s="92"/>
      <c r="O504" s="92"/>
      <c r="P504" s="92"/>
      <c r="Q504" s="93"/>
      <c r="R504" s="92"/>
      <c r="S504" s="94"/>
      <c r="V504" s="57"/>
      <c r="W504" s="57"/>
      <c r="X504" s="58" t="b">
        <f t="shared" si="28"/>
        <v>0</v>
      </c>
      <c r="Y504" s="58" t="b">
        <f t="shared" si="29"/>
        <v>0</v>
      </c>
      <c r="Z504" s="58" t="b">
        <f t="shared" si="30"/>
        <v>0</v>
      </c>
      <c r="AA504" s="58" t="b">
        <f t="shared" si="31"/>
        <v>0</v>
      </c>
    </row>
    <row r="505" spans="2:27" ht="15" customHeight="1" x14ac:dyDescent="0.2">
      <c r="B505" s="92"/>
      <c r="C505" s="92"/>
      <c r="D505" s="92"/>
      <c r="E505" s="92"/>
      <c r="F505" s="92"/>
      <c r="G505" s="92"/>
      <c r="H505" s="126"/>
      <c r="I505" s="126"/>
      <c r="J505" s="92"/>
      <c r="K505" s="92"/>
      <c r="L505" s="124"/>
      <c r="M505" s="92"/>
      <c r="N505" s="92"/>
      <c r="O505" s="92"/>
      <c r="P505" s="92"/>
      <c r="Q505" s="93"/>
      <c r="R505" s="92"/>
      <c r="S505" s="94"/>
      <c r="V505" s="57"/>
      <c r="W505" s="57"/>
      <c r="X505" s="58" t="b">
        <f t="shared" si="28"/>
        <v>0</v>
      </c>
      <c r="Y505" s="58" t="b">
        <f t="shared" si="29"/>
        <v>0</v>
      </c>
      <c r="Z505" s="58" t="b">
        <f t="shared" si="30"/>
        <v>0</v>
      </c>
      <c r="AA505" s="58" t="b">
        <f t="shared" si="31"/>
        <v>0</v>
      </c>
    </row>
    <row r="506" spans="2:27" ht="15" customHeight="1" x14ac:dyDescent="0.2">
      <c r="B506" s="92"/>
      <c r="C506" s="92"/>
      <c r="D506" s="92"/>
      <c r="E506" s="92"/>
      <c r="F506" s="92"/>
      <c r="G506" s="92"/>
      <c r="H506" s="126"/>
      <c r="I506" s="126"/>
      <c r="J506" s="92"/>
      <c r="K506" s="92"/>
      <c r="L506" s="124"/>
      <c r="M506" s="92"/>
      <c r="N506" s="92"/>
      <c r="O506" s="92"/>
      <c r="P506" s="92"/>
      <c r="Q506" s="93"/>
      <c r="R506" s="92"/>
      <c r="S506" s="94"/>
      <c r="V506" s="57"/>
      <c r="W506" s="57"/>
      <c r="X506" s="58" t="b">
        <f t="shared" si="28"/>
        <v>0</v>
      </c>
      <c r="Y506" s="58" t="b">
        <f t="shared" si="29"/>
        <v>0</v>
      </c>
      <c r="Z506" s="58" t="b">
        <f t="shared" si="30"/>
        <v>0</v>
      </c>
      <c r="AA506" s="58" t="b">
        <f t="shared" si="31"/>
        <v>0</v>
      </c>
    </row>
    <row r="507" spans="2:27" ht="15" customHeight="1" x14ac:dyDescent="0.2">
      <c r="B507" s="92"/>
      <c r="C507" s="92"/>
      <c r="D507" s="92"/>
      <c r="E507" s="92"/>
      <c r="F507" s="92"/>
      <c r="G507" s="92"/>
      <c r="H507" s="126"/>
      <c r="I507" s="126"/>
      <c r="J507" s="92"/>
      <c r="K507" s="92"/>
      <c r="L507" s="124"/>
      <c r="M507" s="92"/>
      <c r="N507" s="92"/>
      <c r="O507" s="92"/>
      <c r="P507" s="92"/>
      <c r="Q507" s="93"/>
      <c r="R507" s="92"/>
      <c r="S507" s="94"/>
      <c r="V507" s="57"/>
      <c r="W507" s="57"/>
      <c r="X507" s="58" t="b">
        <f t="shared" si="28"/>
        <v>0</v>
      </c>
      <c r="Y507" s="58" t="b">
        <f t="shared" si="29"/>
        <v>0</v>
      </c>
      <c r="Z507" s="58" t="b">
        <f t="shared" si="30"/>
        <v>0</v>
      </c>
      <c r="AA507" s="58" t="b">
        <f t="shared" si="31"/>
        <v>0</v>
      </c>
    </row>
    <row r="508" spans="2:27" ht="15" customHeight="1" x14ac:dyDescent="0.2">
      <c r="B508" s="92"/>
      <c r="C508" s="92"/>
      <c r="D508" s="92"/>
      <c r="E508" s="92"/>
      <c r="F508" s="92"/>
      <c r="G508" s="92"/>
      <c r="H508" s="126"/>
      <c r="I508" s="126"/>
      <c r="J508" s="92"/>
      <c r="K508" s="92"/>
      <c r="L508" s="124"/>
      <c r="M508" s="92"/>
      <c r="N508" s="92"/>
      <c r="O508" s="92"/>
      <c r="P508" s="92"/>
      <c r="Q508" s="93"/>
      <c r="R508" s="92"/>
      <c r="S508" s="94"/>
      <c r="V508" s="57"/>
      <c r="W508" s="57"/>
      <c r="X508" s="58" t="b">
        <f t="shared" si="28"/>
        <v>0</v>
      </c>
      <c r="Y508" s="58" t="b">
        <f t="shared" si="29"/>
        <v>0</v>
      </c>
      <c r="Z508" s="58" t="b">
        <f t="shared" si="30"/>
        <v>0</v>
      </c>
      <c r="AA508" s="58" t="b">
        <f t="shared" si="31"/>
        <v>0</v>
      </c>
    </row>
    <row r="509" spans="2:27" ht="15" customHeight="1" x14ac:dyDescent="0.2">
      <c r="B509" s="92"/>
      <c r="C509" s="92"/>
      <c r="D509" s="92"/>
      <c r="E509" s="92"/>
      <c r="F509" s="92"/>
      <c r="G509" s="92"/>
      <c r="H509" s="126"/>
      <c r="I509" s="126"/>
      <c r="J509" s="92"/>
      <c r="K509" s="92"/>
      <c r="L509" s="124"/>
      <c r="M509" s="92"/>
      <c r="N509" s="92"/>
      <c r="O509" s="92"/>
      <c r="P509" s="92"/>
      <c r="Q509" s="93"/>
      <c r="R509" s="92"/>
      <c r="S509" s="94"/>
      <c r="V509" s="57"/>
      <c r="W509" s="57"/>
      <c r="X509" s="58" t="b">
        <f t="shared" si="28"/>
        <v>0</v>
      </c>
      <c r="Y509" s="58" t="b">
        <f t="shared" si="29"/>
        <v>0</v>
      </c>
      <c r="Z509" s="58" t="b">
        <f t="shared" si="30"/>
        <v>0</v>
      </c>
      <c r="AA509" s="58" t="b">
        <f t="shared" si="31"/>
        <v>0</v>
      </c>
    </row>
    <row r="510" spans="2:27" ht="15" customHeight="1" x14ac:dyDescent="0.2">
      <c r="B510" s="92"/>
      <c r="C510" s="92"/>
      <c r="D510" s="92"/>
      <c r="E510" s="92"/>
      <c r="F510" s="92"/>
      <c r="G510" s="92"/>
      <c r="H510" s="126"/>
      <c r="I510" s="126"/>
      <c r="J510" s="92"/>
      <c r="K510" s="92"/>
      <c r="L510" s="124"/>
      <c r="M510" s="92"/>
      <c r="N510" s="92"/>
      <c r="O510" s="92"/>
      <c r="P510" s="92"/>
      <c r="Q510" s="93"/>
      <c r="R510" s="92"/>
      <c r="S510" s="94"/>
      <c r="V510" s="57"/>
      <c r="W510" s="57"/>
      <c r="X510" s="58" t="b">
        <f t="shared" si="28"/>
        <v>0</v>
      </c>
      <c r="Y510" s="58" t="b">
        <f t="shared" si="29"/>
        <v>0</v>
      </c>
      <c r="Z510" s="58" t="b">
        <f t="shared" si="30"/>
        <v>0</v>
      </c>
      <c r="AA510" s="58" t="b">
        <f t="shared" si="31"/>
        <v>0</v>
      </c>
    </row>
    <row r="511" spans="2:27" ht="15" customHeight="1" x14ac:dyDescent="0.2">
      <c r="B511" s="92"/>
      <c r="C511" s="92"/>
      <c r="D511" s="92"/>
      <c r="E511" s="92"/>
      <c r="F511" s="92"/>
      <c r="G511" s="92"/>
      <c r="H511" s="126"/>
      <c r="I511" s="126"/>
      <c r="J511" s="92"/>
      <c r="K511" s="92"/>
      <c r="L511" s="124"/>
      <c r="M511" s="92"/>
      <c r="N511" s="92"/>
      <c r="O511" s="92"/>
      <c r="P511" s="92"/>
      <c r="Q511" s="93"/>
      <c r="R511" s="92"/>
      <c r="S511" s="94"/>
      <c r="V511" s="57"/>
      <c r="W511" s="57"/>
      <c r="X511" s="58" t="b">
        <f t="shared" si="28"/>
        <v>0</v>
      </c>
      <c r="Y511" s="58" t="b">
        <f t="shared" si="29"/>
        <v>0</v>
      </c>
      <c r="Z511" s="58" t="b">
        <f t="shared" si="30"/>
        <v>0</v>
      </c>
      <c r="AA511" s="58" t="b">
        <f t="shared" si="31"/>
        <v>0</v>
      </c>
    </row>
    <row r="512" spans="2:27" ht="15" customHeight="1" x14ac:dyDescent="0.2">
      <c r="B512" s="92"/>
      <c r="C512" s="92"/>
      <c r="D512" s="92"/>
      <c r="E512" s="92"/>
      <c r="F512" s="92"/>
      <c r="G512" s="92"/>
      <c r="H512" s="126"/>
      <c r="I512" s="126"/>
      <c r="J512" s="92"/>
      <c r="K512" s="92"/>
      <c r="L512" s="124"/>
      <c r="M512" s="92"/>
      <c r="N512" s="92"/>
      <c r="O512" s="92"/>
      <c r="P512" s="92"/>
      <c r="Q512" s="93"/>
      <c r="R512" s="92"/>
      <c r="S512" s="94"/>
      <c r="V512" s="57"/>
      <c r="W512" s="57"/>
      <c r="X512" s="58" t="b">
        <f t="shared" si="28"/>
        <v>0</v>
      </c>
      <c r="Y512" s="58" t="b">
        <f t="shared" si="29"/>
        <v>0</v>
      </c>
      <c r="Z512" s="58" t="b">
        <f t="shared" si="30"/>
        <v>0</v>
      </c>
      <c r="AA512" s="58" t="b">
        <f t="shared" si="31"/>
        <v>0</v>
      </c>
    </row>
    <row r="513" spans="2:27" ht="15" customHeight="1" x14ac:dyDescent="0.2">
      <c r="B513" s="92"/>
      <c r="C513" s="92"/>
      <c r="D513" s="92"/>
      <c r="E513" s="92"/>
      <c r="F513" s="92"/>
      <c r="G513" s="92"/>
      <c r="H513" s="126"/>
      <c r="I513" s="126"/>
      <c r="J513" s="92"/>
      <c r="K513" s="92"/>
      <c r="L513" s="124"/>
      <c r="M513" s="92"/>
      <c r="N513" s="92"/>
      <c r="O513" s="92"/>
      <c r="P513" s="92"/>
      <c r="Q513" s="93"/>
      <c r="R513" s="92"/>
      <c r="S513" s="94"/>
      <c r="V513" s="57"/>
      <c r="W513" s="57"/>
      <c r="X513" s="58" t="b">
        <f t="shared" si="28"/>
        <v>0</v>
      </c>
      <c r="Y513" s="58" t="b">
        <f t="shared" si="29"/>
        <v>0</v>
      </c>
      <c r="Z513" s="58" t="b">
        <f t="shared" si="30"/>
        <v>0</v>
      </c>
      <c r="AA513" s="58" t="b">
        <f t="shared" si="31"/>
        <v>0</v>
      </c>
    </row>
    <row r="514" spans="2:27" ht="15" customHeight="1" x14ac:dyDescent="0.2">
      <c r="B514" s="92"/>
      <c r="C514" s="92"/>
      <c r="D514" s="92"/>
      <c r="E514" s="92"/>
      <c r="F514" s="92"/>
      <c r="G514" s="92"/>
      <c r="H514" s="126"/>
      <c r="I514" s="126"/>
      <c r="J514" s="92"/>
      <c r="K514" s="92"/>
      <c r="L514" s="124"/>
      <c r="M514" s="92"/>
      <c r="N514" s="92"/>
      <c r="O514" s="92"/>
      <c r="P514" s="92"/>
      <c r="Q514" s="93"/>
      <c r="R514" s="92"/>
      <c r="S514" s="94"/>
      <c r="V514" s="57"/>
      <c r="W514" s="57"/>
      <c r="X514" s="58" t="b">
        <f t="shared" si="28"/>
        <v>0</v>
      </c>
      <c r="Y514" s="58" t="b">
        <f t="shared" si="29"/>
        <v>0</v>
      </c>
      <c r="Z514" s="58" t="b">
        <f t="shared" si="30"/>
        <v>0</v>
      </c>
      <c r="AA514" s="58" t="b">
        <f t="shared" si="31"/>
        <v>0</v>
      </c>
    </row>
    <row r="515" spans="2:27" ht="15" customHeight="1" x14ac:dyDescent="0.2">
      <c r="B515" s="92"/>
      <c r="C515" s="92"/>
      <c r="D515" s="92"/>
      <c r="E515" s="92"/>
      <c r="F515" s="92"/>
      <c r="G515" s="92"/>
      <c r="H515" s="126"/>
      <c r="I515" s="126"/>
      <c r="J515" s="92"/>
      <c r="K515" s="92"/>
      <c r="L515" s="124"/>
      <c r="M515" s="92"/>
      <c r="N515" s="92"/>
      <c r="O515" s="92"/>
      <c r="P515" s="92"/>
      <c r="Q515" s="93"/>
      <c r="R515" s="92"/>
      <c r="S515" s="94"/>
      <c r="V515" s="57"/>
      <c r="W515" s="57"/>
      <c r="X515" s="58" t="b">
        <f t="shared" si="28"/>
        <v>0</v>
      </c>
      <c r="Y515" s="58" t="b">
        <f t="shared" si="29"/>
        <v>0</v>
      </c>
      <c r="Z515" s="58" t="b">
        <f t="shared" si="30"/>
        <v>0</v>
      </c>
      <c r="AA515" s="58" t="b">
        <f t="shared" si="31"/>
        <v>0</v>
      </c>
    </row>
    <row r="516" spans="2:27" ht="15" customHeight="1" x14ac:dyDescent="0.2">
      <c r="B516" s="92"/>
      <c r="C516" s="92"/>
      <c r="D516" s="92"/>
      <c r="E516" s="92"/>
      <c r="F516" s="92"/>
      <c r="G516" s="92"/>
      <c r="H516" s="126"/>
      <c r="I516" s="126"/>
      <c r="J516" s="92"/>
      <c r="K516" s="92"/>
      <c r="L516" s="124"/>
      <c r="M516" s="92"/>
      <c r="N516" s="92"/>
      <c r="O516" s="92"/>
      <c r="P516" s="92"/>
      <c r="Q516" s="93"/>
      <c r="R516" s="92"/>
      <c r="S516" s="94"/>
      <c r="V516" s="57"/>
      <c r="W516" s="57"/>
      <c r="X516" s="58" t="b">
        <f t="shared" si="28"/>
        <v>0</v>
      </c>
      <c r="Y516" s="58" t="b">
        <f t="shared" si="29"/>
        <v>0</v>
      </c>
      <c r="Z516" s="58" t="b">
        <f t="shared" si="30"/>
        <v>0</v>
      </c>
      <c r="AA516" s="58" t="b">
        <f t="shared" si="31"/>
        <v>0</v>
      </c>
    </row>
    <row r="517" spans="2:27" ht="15" customHeight="1" x14ac:dyDescent="0.2">
      <c r="B517" s="92"/>
      <c r="C517" s="92"/>
      <c r="D517" s="92"/>
      <c r="E517" s="92"/>
      <c r="F517" s="92"/>
      <c r="G517" s="92"/>
      <c r="H517" s="126"/>
      <c r="I517" s="126"/>
      <c r="J517" s="92"/>
      <c r="K517" s="92"/>
      <c r="L517" s="124"/>
      <c r="M517" s="92"/>
      <c r="N517" s="92"/>
      <c r="O517" s="92"/>
      <c r="P517" s="92"/>
      <c r="Q517" s="93"/>
      <c r="R517" s="92"/>
      <c r="S517" s="94"/>
      <c r="V517" s="57"/>
      <c r="W517" s="57"/>
      <c r="X517" s="58" t="b">
        <f t="shared" si="28"/>
        <v>0</v>
      </c>
      <c r="Y517" s="58" t="b">
        <f t="shared" si="29"/>
        <v>0</v>
      </c>
      <c r="Z517" s="58" t="b">
        <f t="shared" si="30"/>
        <v>0</v>
      </c>
      <c r="AA517" s="58" t="b">
        <f t="shared" si="31"/>
        <v>0</v>
      </c>
    </row>
    <row r="518" spans="2:27" ht="15" customHeight="1" x14ac:dyDescent="0.2">
      <c r="B518" s="92"/>
      <c r="C518" s="92"/>
      <c r="D518" s="92"/>
      <c r="E518" s="92"/>
      <c r="F518" s="92"/>
      <c r="G518" s="92"/>
      <c r="H518" s="126"/>
      <c r="I518" s="126"/>
      <c r="J518" s="92"/>
      <c r="K518" s="92"/>
      <c r="L518" s="124"/>
      <c r="M518" s="92"/>
      <c r="N518" s="92"/>
      <c r="O518" s="92"/>
      <c r="P518" s="92"/>
      <c r="Q518" s="93"/>
      <c r="R518" s="92"/>
      <c r="S518" s="94"/>
      <c r="V518" s="57"/>
      <c r="W518" s="57"/>
      <c r="X518" s="58" t="b">
        <f t="shared" si="28"/>
        <v>0</v>
      </c>
      <c r="Y518" s="58" t="b">
        <f t="shared" si="29"/>
        <v>0</v>
      </c>
      <c r="Z518" s="58" t="b">
        <f t="shared" si="30"/>
        <v>0</v>
      </c>
      <c r="AA518" s="58" t="b">
        <f t="shared" si="31"/>
        <v>0</v>
      </c>
    </row>
    <row r="519" spans="2:27" ht="15" customHeight="1" x14ac:dyDescent="0.2">
      <c r="B519" s="92"/>
      <c r="C519" s="92"/>
      <c r="D519" s="92"/>
      <c r="E519" s="92"/>
      <c r="F519" s="92"/>
      <c r="G519" s="92"/>
      <c r="H519" s="126"/>
      <c r="I519" s="126"/>
      <c r="J519" s="92"/>
      <c r="K519" s="92"/>
      <c r="L519" s="124"/>
      <c r="M519" s="92"/>
      <c r="N519" s="92"/>
      <c r="O519" s="92"/>
      <c r="P519" s="92"/>
      <c r="Q519" s="93"/>
      <c r="R519" s="92"/>
      <c r="S519" s="94"/>
      <c r="V519" s="57"/>
      <c r="W519" s="57"/>
      <c r="X519" s="58" t="b">
        <f t="shared" si="28"/>
        <v>0</v>
      </c>
      <c r="Y519" s="58" t="b">
        <f t="shared" si="29"/>
        <v>0</v>
      </c>
      <c r="Z519" s="58" t="b">
        <f t="shared" si="30"/>
        <v>0</v>
      </c>
      <c r="AA519" s="58" t="b">
        <f t="shared" si="31"/>
        <v>0</v>
      </c>
    </row>
    <row r="520" spans="2:27" ht="15" customHeight="1" x14ac:dyDescent="0.2">
      <c r="B520" s="92"/>
      <c r="C520" s="92"/>
      <c r="D520" s="92"/>
      <c r="E520" s="92"/>
      <c r="F520" s="92"/>
      <c r="G520" s="92"/>
      <c r="H520" s="126"/>
      <c r="I520" s="126"/>
      <c r="J520" s="92"/>
      <c r="K520" s="92"/>
      <c r="L520" s="124"/>
      <c r="M520" s="92"/>
      <c r="N520" s="92"/>
      <c r="O520" s="92"/>
      <c r="P520" s="92"/>
      <c r="Q520" s="93"/>
      <c r="R520" s="92"/>
      <c r="S520" s="94"/>
      <c r="V520" s="57"/>
      <c r="W520" s="57"/>
      <c r="X520" s="58" t="b">
        <f t="shared" si="28"/>
        <v>0</v>
      </c>
      <c r="Y520" s="58" t="b">
        <f t="shared" si="29"/>
        <v>0</v>
      </c>
      <c r="Z520" s="58" t="b">
        <f t="shared" si="30"/>
        <v>0</v>
      </c>
      <c r="AA520" s="58" t="b">
        <f t="shared" si="31"/>
        <v>0</v>
      </c>
    </row>
    <row r="521" spans="2:27" ht="15" customHeight="1" x14ac:dyDescent="0.2">
      <c r="B521" s="92"/>
      <c r="C521" s="92"/>
      <c r="D521" s="92"/>
      <c r="E521" s="92"/>
      <c r="F521" s="92"/>
      <c r="G521" s="92"/>
      <c r="H521" s="126"/>
      <c r="I521" s="126"/>
      <c r="J521" s="92"/>
      <c r="K521" s="92"/>
      <c r="L521" s="124"/>
      <c r="M521" s="92"/>
      <c r="N521" s="92"/>
      <c r="O521" s="92"/>
      <c r="P521" s="92"/>
      <c r="Q521" s="93"/>
      <c r="R521" s="92"/>
      <c r="S521" s="94"/>
      <c r="V521" s="57"/>
      <c r="W521" s="57"/>
      <c r="X521" s="58" t="b">
        <f t="shared" si="28"/>
        <v>0</v>
      </c>
      <c r="Y521" s="58" t="b">
        <f t="shared" si="29"/>
        <v>0</v>
      </c>
      <c r="Z521" s="58" t="b">
        <f t="shared" si="30"/>
        <v>0</v>
      </c>
      <c r="AA521" s="58" t="b">
        <f t="shared" si="31"/>
        <v>0</v>
      </c>
    </row>
    <row r="522" spans="2:27" ht="15" customHeight="1" x14ac:dyDescent="0.2">
      <c r="B522" s="92"/>
      <c r="C522" s="92"/>
      <c r="D522" s="92"/>
      <c r="E522" s="92"/>
      <c r="F522" s="92"/>
      <c r="G522" s="92"/>
      <c r="H522" s="126"/>
      <c r="I522" s="126"/>
      <c r="J522" s="92"/>
      <c r="K522" s="92"/>
      <c r="L522" s="124"/>
      <c r="M522" s="92"/>
      <c r="N522" s="92"/>
      <c r="O522" s="92"/>
      <c r="P522" s="92"/>
      <c r="Q522" s="93"/>
      <c r="R522" s="92"/>
      <c r="S522" s="94"/>
      <c r="V522" s="57"/>
      <c r="W522" s="57"/>
      <c r="X522" s="58" t="b">
        <f t="shared" si="28"/>
        <v>0</v>
      </c>
      <c r="Y522" s="58" t="b">
        <f t="shared" si="29"/>
        <v>0</v>
      </c>
      <c r="Z522" s="58" t="b">
        <f t="shared" si="30"/>
        <v>0</v>
      </c>
      <c r="AA522" s="58" t="b">
        <f t="shared" si="31"/>
        <v>0</v>
      </c>
    </row>
    <row r="523" spans="2:27" ht="15" customHeight="1" x14ac:dyDescent="0.2">
      <c r="B523" s="92"/>
      <c r="C523" s="92"/>
      <c r="D523" s="92"/>
      <c r="E523" s="92"/>
      <c r="F523" s="92"/>
      <c r="G523" s="92"/>
      <c r="H523" s="126"/>
      <c r="I523" s="126"/>
      <c r="J523" s="92"/>
      <c r="K523" s="92"/>
      <c r="L523" s="124"/>
      <c r="M523" s="92"/>
      <c r="N523" s="92"/>
      <c r="O523" s="92"/>
      <c r="P523" s="92"/>
      <c r="Q523" s="93"/>
      <c r="R523" s="92"/>
      <c r="S523" s="94"/>
      <c r="V523" s="57"/>
      <c r="W523" s="57"/>
      <c r="X523" s="58" t="b">
        <f t="shared" si="28"/>
        <v>0</v>
      </c>
      <c r="Y523" s="58" t="b">
        <f t="shared" si="29"/>
        <v>0</v>
      </c>
      <c r="Z523" s="58" t="b">
        <f t="shared" si="30"/>
        <v>0</v>
      </c>
      <c r="AA523" s="58" t="b">
        <f t="shared" si="31"/>
        <v>0</v>
      </c>
    </row>
    <row r="524" spans="2:27" ht="15" customHeight="1" x14ac:dyDescent="0.2">
      <c r="B524" s="92"/>
      <c r="C524" s="92"/>
      <c r="D524" s="92"/>
      <c r="E524" s="92"/>
      <c r="F524" s="92"/>
      <c r="G524" s="92"/>
      <c r="H524" s="126"/>
      <c r="I524" s="126"/>
      <c r="J524" s="92"/>
      <c r="K524" s="92"/>
      <c r="L524" s="124"/>
      <c r="M524" s="92"/>
      <c r="N524" s="92"/>
      <c r="O524" s="92"/>
      <c r="P524" s="92"/>
      <c r="Q524" s="93"/>
      <c r="R524" s="92"/>
      <c r="S524" s="94"/>
      <c r="V524" s="57"/>
      <c r="W524" s="57"/>
      <c r="X524" s="58" t="b">
        <f t="shared" si="28"/>
        <v>0</v>
      </c>
      <c r="Y524" s="58" t="b">
        <f t="shared" si="29"/>
        <v>0</v>
      </c>
      <c r="Z524" s="58" t="b">
        <f t="shared" si="30"/>
        <v>0</v>
      </c>
      <c r="AA524" s="58" t="b">
        <f t="shared" si="31"/>
        <v>0</v>
      </c>
    </row>
    <row r="525" spans="2:27" ht="15" customHeight="1" x14ac:dyDescent="0.2">
      <c r="B525" s="92"/>
      <c r="C525" s="92"/>
      <c r="D525" s="92"/>
      <c r="E525" s="92"/>
      <c r="F525" s="92"/>
      <c r="G525" s="92"/>
      <c r="H525" s="126"/>
      <c r="I525" s="126"/>
      <c r="J525" s="92"/>
      <c r="K525" s="92"/>
      <c r="L525" s="124"/>
      <c r="M525" s="92"/>
      <c r="N525" s="92"/>
      <c r="O525" s="92"/>
      <c r="P525" s="92"/>
      <c r="Q525" s="93"/>
      <c r="R525" s="92"/>
      <c r="S525" s="94"/>
      <c r="V525" s="57"/>
      <c r="W525" s="57"/>
      <c r="X525" s="58" t="b">
        <f t="shared" si="28"/>
        <v>0</v>
      </c>
      <c r="Y525" s="58" t="b">
        <f t="shared" si="29"/>
        <v>0</v>
      </c>
      <c r="Z525" s="58" t="b">
        <f t="shared" si="30"/>
        <v>0</v>
      </c>
      <c r="AA525" s="58" t="b">
        <f t="shared" si="31"/>
        <v>0</v>
      </c>
    </row>
    <row r="526" spans="2:27" ht="15" customHeight="1" x14ac:dyDescent="0.2">
      <c r="B526" s="92"/>
      <c r="C526" s="92"/>
      <c r="D526" s="92"/>
      <c r="E526" s="92"/>
      <c r="F526" s="92"/>
      <c r="G526" s="92"/>
      <c r="H526" s="126"/>
      <c r="I526" s="126"/>
      <c r="J526" s="92"/>
      <c r="K526" s="92"/>
      <c r="L526" s="124"/>
      <c r="M526" s="92"/>
      <c r="N526" s="92"/>
      <c r="O526" s="92"/>
      <c r="P526" s="92"/>
      <c r="Q526" s="93"/>
      <c r="R526" s="92"/>
      <c r="S526" s="94"/>
      <c r="V526" s="57"/>
      <c r="W526" s="57"/>
      <c r="X526" s="58" t="b">
        <f t="shared" si="28"/>
        <v>0</v>
      </c>
      <c r="Y526" s="58" t="b">
        <f t="shared" si="29"/>
        <v>0</v>
      </c>
      <c r="Z526" s="58" t="b">
        <f t="shared" si="30"/>
        <v>0</v>
      </c>
      <c r="AA526" s="58" t="b">
        <f t="shared" si="31"/>
        <v>0</v>
      </c>
    </row>
    <row r="527" spans="2:27" ht="15" customHeight="1" x14ac:dyDescent="0.2">
      <c r="B527" s="92"/>
      <c r="C527" s="92"/>
      <c r="D527" s="92"/>
      <c r="E527" s="92"/>
      <c r="F527" s="92"/>
      <c r="G527" s="92"/>
      <c r="H527" s="126"/>
      <c r="I527" s="126"/>
      <c r="J527" s="92"/>
      <c r="K527" s="92"/>
      <c r="L527" s="124"/>
      <c r="M527" s="92"/>
      <c r="N527" s="92"/>
      <c r="O527" s="92"/>
      <c r="P527" s="92"/>
      <c r="Q527" s="93"/>
      <c r="R527" s="92"/>
      <c r="S527" s="94"/>
      <c r="V527" s="57"/>
      <c r="W527" s="57"/>
      <c r="X527" s="58" t="b">
        <f t="shared" si="28"/>
        <v>0</v>
      </c>
      <c r="Y527" s="58" t="b">
        <f t="shared" si="29"/>
        <v>0</v>
      </c>
      <c r="Z527" s="58" t="b">
        <f t="shared" si="30"/>
        <v>0</v>
      </c>
      <c r="AA527" s="58" t="b">
        <f t="shared" si="31"/>
        <v>0</v>
      </c>
    </row>
    <row r="528" spans="2:27" ht="15" customHeight="1" x14ac:dyDescent="0.2">
      <c r="B528" s="92"/>
      <c r="C528" s="92"/>
      <c r="D528" s="92"/>
      <c r="E528" s="92"/>
      <c r="F528" s="92"/>
      <c r="G528" s="92"/>
      <c r="H528" s="126"/>
      <c r="I528" s="126"/>
      <c r="J528" s="92"/>
      <c r="K528" s="92"/>
      <c r="L528" s="124"/>
      <c r="M528" s="92"/>
      <c r="N528" s="92"/>
      <c r="O528" s="92"/>
      <c r="P528" s="92"/>
      <c r="Q528" s="93"/>
      <c r="R528" s="92"/>
      <c r="S528" s="94"/>
      <c r="V528" s="57"/>
      <c r="W528" s="57"/>
      <c r="X528" s="58" t="b">
        <f t="shared" si="28"/>
        <v>0</v>
      </c>
      <c r="Y528" s="58" t="b">
        <f t="shared" si="29"/>
        <v>0</v>
      </c>
      <c r="Z528" s="58" t="b">
        <f t="shared" si="30"/>
        <v>0</v>
      </c>
      <c r="AA528" s="58" t="b">
        <f t="shared" si="31"/>
        <v>0</v>
      </c>
    </row>
    <row r="529" spans="2:27" ht="15" customHeight="1" x14ac:dyDescent="0.2">
      <c r="B529" s="92"/>
      <c r="C529" s="92"/>
      <c r="D529" s="92"/>
      <c r="E529" s="92"/>
      <c r="F529" s="92"/>
      <c r="G529" s="92"/>
      <c r="H529" s="126"/>
      <c r="I529" s="126"/>
      <c r="J529" s="92"/>
      <c r="K529" s="92"/>
      <c r="L529" s="124"/>
      <c r="M529" s="92"/>
      <c r="N529" s="92"/>
      <c r="O529" s="92"/>
      <c r="P529" s="92"/>
      <c r="Q529" s="93"/>
      <c r="R529" s="92"/>
      <c r="S529" s="94"/>
      <c r="V529" s="57"/>
      <c r="W529" s="57"/>
      <c r="X529" s="58" t="b">
        <f t="shared" si="28"/>
        <v>0</v>
      </c>
      <c r="Y529" s="58" t="b">
        <f t="shared" si="29"/>
        <v>0</v>
      </c>
      <c r="Z529" s="58" t="b">
        <f t="shared" si="30"/>
        <v>0</v>
      </c>
      <c r="AA529" s="58" t="b">
        <f t="shared" si="31"/>
        <v>0</v>
      </c>
    </row>
    <row r="530" spans="2:27" ht="15" customHeight="1" x14ac:dyDescent="0.2">
      <c r="B530" s="92"/>
      <c r="C530" s="92"/>
      <c r="D530" s="92"/>
      <c r="E530" s="92"/>
      <c r="F530" s="92"/>
      <c r="G530" s="92"/>
      <c r="H530" s="126"/>
      <c r="I530" s="126"/>
      <c r="J530" s="92"/>
      <c r="K530" s="92"/>
      <c r="L530" s="124"/>
      <c r="M530" s="92"/>
      <c r="N530" s="92"/>
      <c r="O530" s="92"/>
      <c r="P530" s="92"/>
      <c r="Q530" s="93"/>
      <c r="R530" s="92"/>
      <c r="S530" s="94"/>
      <c r="V530" s="57"/>
      <c r="W530" s="57"/>
      <c r="X530" s="58" t="b">
        <f t="shared" si="28"/>
        <v>0</v>
      </c>
      <c r="Y530" s="58" t="b">
        <f t="shared" si="29"/>
        <v>0</v>
      </c>
      <c r="Z530" s="58" t="b">
        <f t="shared" si="30"/>
        <v>0</v>
      </c>
      <c r="AA530" s="58" t="b">
        <f t="shared" si="31"/>
        <v>0</v>
      </c>
    </row>
    <row r="531" spans="2:27" ht="15" customHeight="1" x14ac:dyDescent="0.2">
      <c r="B531" s="92"/>
      <c r="C531" s="92"/>
      <c r="D531" s="92"/>
      <c r="E531" s="92"/>
      <c r="F531" s="92"/>
      <c r="G531" s="92"/>
      <c r="H531" s="126"/>
      <c r="I531" s="126"/>
      <c r="J531" s="92"/>
      <c r="K531" s="92"/>
      <c r="L531" s="124"/>
      <c r="M531" s="92"/>
      <c r="N531" s="92"/>
      <c r="O531" s="92"/>
      <c r="P531" s="92"/>
      <c r="Q531" s="93"/>
      <c r="R531" s="92"/>
      <c r="S531" s="94"/>
      <c r="V531" s="57"/>
      <c r="W531" s="57"/>
      <c r="X531" s="58" t="b">
        <f t="shared" ref="X531:X594" si="32">K531&lt;F531</f>
        <v>0</v>
      </c>
      <c r="Y531" s="58" t="b">
        <f t="shared" ref="Y531:Y594" si="33">L531&gt;I531</f>
        <v>0</v>
      </c>
      <c r="Z531" s="58" t="b">
        <f t="shared" ref="Z531:Z594" si="34">I531&gt;H531</f>
        <v>0</v>
      </c>
      <c r="AA531" s="58" t="b">
        <f t="shared" ref="AA531:AA594" si="35">L531&gt;H531</f>
        <v>0</v>
      </c>
    </row>
    <row r="532" spans="2:27" ht="15" customHeight="1" x14ac:dyDescent="0.2">
      <c r="B532" s="92"/>
      <c r="C532" s="92"/>
      <c r="D532" s="92"/>
      <c r="E532" s="92"/>
      <c r="F532" s="92"/>
      <c r="G532" s="92"/>
      <c r="H532" s="126"/>
      <c r="I532" s="126"/>
      <c r="J532" s="92"/>
      <c r="K532" s="92"/>
      <c r="L532" s="124"/>
      <c r="M532" s="92"/>
      <c r="N532" s="92"/>
      <c r="O532" s="92"/>
      <c r="P532" s="92"/>
      <c r="Q532" s="93"/>
      <c r="R532" s="92"/>
      <c r="S532" s="94"/>
      <c r="V532" s="57"/>
      <c r="W532" s="57"/>
      <c r="X532" s="58" t="b">
        <f t="shared" si="32"/>
        <v>0</v>
      </c>
      <c r="Y532" s="58" t="b">
        <f t="shared" si="33"/>
        <v>0</v>
      </c>
      <c r="Z532" s="58" t="b">
        <f t="shared" si="34"/>
        <v>0</v>
      </c>
      <c r="AA532" s="58" t="b">
        <f t="shared" si="35"/>
        <v>0</v>
      </c>
    </row>
    <row r="533" spans="2:27" ht="15" customHeight="1" x14ac:dyDescent="0.2">
      <c r="B533" s="92"/>
      <c r="C533" s="92"/>
      <c r="D533" s="92"/>
      <c r="E533" s="92"/>
      <c r="F533" s="92"/>
      <c r="G533" s="92"/>
      <c r="H533" s="126"/>
      <c r="I533" s="126"/>
      <c r="J533" s="92"/>
      <c r="K533" s="92"/>
      <c r="L533" s="124"/>
      <c r="M533" s="92"/>
      <c r="N533" s="92"/>
      <c r="O533" s="92"/>
      <c r="P533" s="92"/>
      <c r="Q533" s="93"/>
      <c r="R533" s="92"/>
      <c r="S533" s="94"/>
      <c r="V533" s="57"/>
      <c r="W533" s="57"/>
      <c r="X533" s="58" t="b">
        <f t="shared" si="32"/>
        <v>0</v>
      </c>
      <c r="Y533" s="58" t="b">
        <f t="shared" si="33"/>
        <v>0</v>
      </c>
      <c r="Z533" s="58" t="b">
        <f t="shared" si="34"/>
        <v>0</v>
      </c>
      <c r="AA533" s="58" t="b">
        <f t="shared" si="35"/>
        <v>0</v>
      </c>
    </row>
    <row r="534" spans="2:27" ht="15" customHeight="1" x14ac:dyDescent="0.2">
      <c r="B534" s="92"/>
      <c r="C534" s="92"/>
      <c r="D534" s="92"/>
      <c r="E534" s="92"/>
      <c r="F534" s="92"/>
      <c r="G534" s="92"/>
      <c r="H534" s="126"/>
      <c r="I534" s="126"/>
      <c r="J534" s="92"/>
      <c r="K534" s="92"/>
      <c r="L534" s="124"/>
      <c r="M534" s="92"/>
      <c r="N534" s="92"/>
      <c r="O534" s="92"/>
      <c r="P534" s="92"/>
      <c r="Q534" s="93"/>
      <c r="R534" s="92"/>
      <c r="S534" s="94"/>
      <c r="V534" s="57"/>
      <c r="W534" s="57"/>
      <c r="X534" s="58" t="b">
        <f t="shared" si="32"/>
        <v>0</v>
      </c>
      <c r="Y534" s="58" t="b">
        <f t="shared" si="33"/>
        <v>0</v>
      </c>
      <c r="Z534" s="58" t="b">
        <f t="shared" si="34"/>
        <v>0</v>
      </c>
      <c r="AA534" s="58" t="b">
        <f t="shared" si="35"/>
        <v>0</v>
      </c>
    </row>
    <row r="535" spans="2:27" ht="15" customHeight="1" x14ac:dyDescent="0.2">
      <c r="B535" s="92"/>
      <c r="C535" s="92"/>
      <c r="D535" s="92"/>
      <c r="E535" s="92"/>
      <c r="F535" s="92"/>
      <c r="G535" s="92"/>
      <c r="H535" s="126"/>
      <c r="I535" s="126"/>
      <c r="J535" s="92"/>
      <c r="K535" s="92"/>
      <c r="L535" s="124"/>
      <c r="M535" s="92"/>
      <c r="N535" s="92"/>
      <c r="O535" s="92"/>
      <c r="P535" s="92"/>
      <c r="Q535" s="93"/>
      <c r="R535" s="92"/>
      <c r="S535" s="94"/>
      <c r="V535" s="57"/>
      <c r="W535" s="57"/>
      <c r="X535" s="58" t="b">
        <f t="shared" si="32"/>
        <v>0</v>
      </c>
      <c r="Y535" s="58" t="b">
        <f t="shared" si="33"/>
        <v>0</v>
      </c>
      <c r="Z535" s="58" t="b">
        <f t="shared" si="34"/>
        <v>0</v>
      </c>
      <c r="AA535" s="58" t="b">
        <f t="shared" si="35"/>
        <v>0</v>
      </c>
    </row>
    <row r="536" spans="2:27" ht="15" customHeight="1" x14ac:dyDescent="0.2">
      <c r="B536" s="92"/>
      <c r="C536" s="92"/>
      <c r="D536" s="92"/>
      <c r="E536" s="92"/>
      <c r="F536" s="92"/>
      <c r="G536" s="92"/>
      <c r="H536" s="126"/>
      <c r="I536" s="126"/>
      <c r="J536" s="92"/>
      <c r="K536" s="92"/>
      <c r="L536" s="124"/>
      <c r="M536" s="92"/>
      <c r="N536" s="92"/>
      <c r="O536" s="92"/>
      <c r="P536" s="92"/>
      <c r="Q536" s="93"/>
      <c r="R536" s="92"/>
      <c r="S536" s="94"/>
      <c r="V536" s="57"/>
      <c r="W536" s="57"/>
      <c r="X536" s="58" t="b">
        <f t="shared" si="32"/>
        <v>0</v>
      </c>
      <c r="Y536" s="58" t="b">
        <f t="shared" si="33"/>
        <v>0</v>
      </c>
      <c r="Z536" s="58" t="b">
        <f t="shared" si="34"/>
        <v>0</v>
      </c>
      <c r="AA536" s="58" t="b">
        <f t="shared" si="35"/>
        <v>0</v>
      </c>
    </row>
    <row r="537" spans="2:27" ht="15" customHeight="1" x14ac:dyDescent="0.2">
      <c r="B537" s="92"/>
      <c r="C537" s="92"/>
      <c r="D537" s="92"/>
      <c r="E537" s="92"/>
      <c r="F537" s="92"/>
      <c r="G537" s="92"/>
      <c r="H537" s="126"/>
      <c r="I537" s="126"/>
      <c r="J537" s="92"/>
      <c r="K537" s="92"/>
      <c r="L537" s="124"/>
      <c r="M537" s="92"/>
      <c r="N537" s="92"/>
      <c r="O537" s="92"/>
      <c r="P537" s="92"/>
      <c r="Q537" s="93"/>
      <c r="R537" s="92"/>
      <c r="S537" s="94"/>
      <c r="V537" s="57"/>
      <c r="W537" s="57"/>
      <c r="X537" s="58" t="b">
        <f t="shared" si="32"/>
        <v>0</v>
      </c>
      <c r="Y537" s="58" t="b">
        <f t="shared" si="33"/>
        <v>0</v>
      </c>
      <c r="Z537" s="58" t="b">
        <f t="shared" si="34"/>
        <v>0</v>
      </c>
      <c r="AA537" s="58" t="b">
        <f t="shared" si="35"/>
        <v>0</v>
      </c>
    </row>
    <row r="538" spans="2:27" ht="15" customHeight="1" x14ac:dyDescent="0.2">
      <c r="B538" s="92"/>
      <c r="C538" s="92"/>
      <c r="D538" s="92"/>
      <c r="E538" s="92"/>
      <c r="F538" s="92"/>
      <c r="G538" s="92"/>
      <c r="H538" s="126"/>
      <c r="I538" s="126"/>
      <c r="J538" s="92"/>
      <c r="K538" s="92"/>
      <c r="L538" s="124"/>
      <c r="M538" s="92"/>
      <c r="N538" s="92"/>
      <c r="O538" s="92"/>
      <c r="P538" s="92"/>
      <c r="Q538" s="93"/>
      <c r="R538" s="92"/>
      <c r="S538" s="94"/>
      <c r="V538" s="57"/>
      <c r="W538" s="57"/>
      <c r="X538" s="58" t="b">
        <f t="shared" si="32"/>
        <v>0</v>
      </c>
      <c r="Y538" s="58" t="b">
        <f t="shared" si="33"/>
        <v>0</v>
      </c>
      <c r="Z538" s="58" t="b">
        <f t="shared" si="34"/>
        <v>0</v>
      </c>
      <c r="AA538" s="58" t="b">
        <f t="shared" si="35"/>
        <v>0</v>
      </c>
    </row>
    <row r="539" spans="2:27" ht="15" customHeight="1" x14ac:dyDescent="0.2">
      <c r="B539" s="92"/>
      <c r="C539" s="92"/>
      <c r="D539" s="92"/>
      <c r="E539" s="92"/>
      <c r="F539" s="92"/>
      <c r="G539" s="92"/>
      <c r="H539" s="126"/>
      <c r="I539" s="126"/>
      <c r="J539" s="92"/>
      <c r="K539" s="92"/>
      <c r="L539" s="124"/>
      <c r="M539" s="92"/>
      <c r="N539" s="92"/>
      <c r="O539" s="92"/>
      <c r="P539" s="92"/>
      <c r="Q539" s="93"/>
      <c r="R539" s="92"/>
      <c r="S539" s="94"/>
      <c r="V539" s="57"/>
      <c r="W539" s="57"/>
      <c r="X539" s="58" t="b">
        <f t="shared" si="32"/>
        <v>0</v>
      </c>
      <c r="Y539" s="58" t="b">
        <f t="shared" si="33"/>
        <v>0</v>
      </c>
      <c r="Z539" s="58" t="b">
        <f t="shared" si="34"/>
        <v>0</v>
      </c>
      <c r="AA539" s="58" t="b">
        <f t="shared" si="35"/>
        <v>0</v>
      </c>
    </row>
    <row r="540" spans="2:27" ht="15" customHeight="1" x14ac:dyDescent="0.2">
      <c r="B540" s="92"/>
      <c r="C540" s="92"/>
      <c r="D540" s="92"/>
      <c r="E540" s="92"/>
      <c r="F540" s="92"/>
      <c r="G540" s="92"/>
      <c r="H540" s="126"/>
      <c r="I540" s="126"/>
      <c r="J540" s="92"/>
      <c r="K540" s="92"/>
      <c r="L540" s="124"/>
      <c r="M540" s="92"/>
      <c r="N540" s="92"/>
      <c r="O540" s="92"/>
      <c r="P540" s="92"/>
      <c r="Q540" s="93"/>
      <c r="R540" s="92"/>
      <c r="S540" s="94"/>
      <c r="V540" s="57"/>
      <c r="W540" s="57"/>
      <c r="X540" s="58" t="b">
        <f t="shared" si="32"/>
        <v>0</v>
      </c>
      <c r="Y540" s="58" t="b">
        <f t="shared" si="33"/>
        <v>0</v>
      </c>
      <c r="Z540" s="58" t="b">
        <f t="shared" si="34"/>
        <v>0</v>
      </c>
      <c r="AA540" s="58" t="b">
        <f t="shared" si="35"/>
        <v>0</v>
      </c>
    </row>
    <row r="541" spans="2:27" ht="15" customHeight="1" x14ac:dyDescent="0.2">
      <c r="B541" s="92"/>
      <c r="C541" s="92"/>
      <c r="D541" s="92"/>
      <c r="E541" s="92"/>
      <c r="F541" s="92"/>
      <c r="G541" s="92"/>
      <c r="H541" s="126"/>
      <c r="I541" s="126"/>
      <c r="J541" s="92"/>
      <c r="K541" s="92"/>
      <c r="L541" s="124"/>
      <c r="M541" s="92"/>
      <c r="N541" s="92"/>
      <c r="O541" s="92"/>
      <c r="P541" s="92"/>
      <c r="Q541" s="93"/>
      <c r="R541" s="92"/>
      <c r="S541" s="94"/>
      <c r="V541" s="57"/>
      <c r="W541" s="57"/>
      <c r="X541" s="58" t="b">
        <f t="shared" si="32"/>
        <v>0</v>
      </c>
      <c r="Y541" s="58" t="b">
        <f t="shared" si="33"/>
        <v>0</v>
      </c>
      <c r="Z541" s="58" t="b">
        <f t="shared" si="34"/>
        <v>0</v>
      </c>
      <c r="AA541" s="58" t="b">
        <f t="shared" si="35"/>
        <v>0</v>
      </c>
    </row>
    <row r="542" spans="2:27" ht="15" customHeight="1" x14ac:dyDescent="0.2">
      <c r="B542" s="92"/>
      <c r="C542" s="92"/>
      <c r="D542" s="92"/>
      <c r="E542" s="92"/>
      <c r="F542" s="92"/>
      <c r="G542" s="92"/>
      <c r="H542" s="126"/>
      <c r="I542" s="126"/>
      <c r="J542" s="92"/>
      <c r="K542" s="92"/>
      <c r="L542" s="124"/>
      <c r="M542" s="92"/>
      <c r="N542" s="92"/>
      <c r="O542" s="92"/>
      <c r="P542" s="92"/>
      <c r="Q542" s="93"/>
      <c r="R542" s="92"/>
      <c r="S542" s="94"/>
      <c r="V542" s="57"/>
      <c r="W542" s="57"/>
      <c r="X542" s="58" t="b">
        <f t="shared" si="32"/>
        <v>0</v>
      </c>
      <c r="Y542" s="58" t="b">
        <f t="shared" si="33"/>
        <v>0</v>
      </c>
      <c r="Z542" s="58" t="b">
        <f t="shared" si="34"/>
        <v>0</v>
      </c>
      <c r="AA542" s="58" t="b">
        <f t="shared" si="35"/>
        <v>0</v>
      </c>
    </row>
    <row r="543" spans="2:27" ht="15" customHeight="1" x14ac:dyDescent="0.2">
      <c r="B543" s="92"/>
      <c r="C543" s="92"/>
      <c r="D543" s="92"/>
      <c r="E543" s="92"/>
      <c r="F543" s="92"/>
      <c r="G543" s="92"/>
      <c r="H543" s="126"/>
      <c r="I543" s="126"/>
      <c r="J543" s="92"/>
      <c r="K543" s="92"/>
      <c r="L543" s="124"/>
      <c r="M543" s="92"/>
      <c r="N543" s="92"/>
      <c r="O543" s="92"/>
      <c r="P543" s="92"/>
      <c r="Q543" s="93"/>
      <c r="R543" s="92"/>
      <c r="S543" s="94"/>
      <c r="V543" s="57"/>
      <c r="W543" s="57"/>
      <c r="X543" s="58" t="b">
        <f t="shared" si="32"/>
        <v>0</v>
      </c>
      <c r="Y543" s="58" t="b">
        <f t="shared" si="33"/>
        <v>0</v>
      </c>
      <c r="Z543" s="58" t="b">
        <f t="shared" si="34"/>
        <v>0</v>
      </c>
      <c r="AA543" s="58" t="b">
        <f t="shared" si="35"/>
        <v>0</v>
      </c>
    </row>
    <row r="544" spans="2:27" ht="15" customHeight="1" x14ac:dyDescent="0.2">
      <c r="B544" s="92"/>
      <c r="C544" s="92"/>
      <c r="D544" s="92"/>
      <c r="E544" s="92"/>
      <c r="F544" s="92"/>
      <c r="G544" s="92"/>
      <c r="H544" s="126"/>
      <c r="I544" s="126"/>
      <c r="J544" s="92"/>
      <c r="K544" s="92"/>
      <c r="L544" s="124"/>
      <c r="M544" s="92"/>
      <c r="N544" s="92"/>
      <c r="O544" s="92"/>
      <c r="P544" s="92"/>
      <c r="Q544" s="93"/>
      <c r="R544" s="92"/>
      <c r="S544" s="94"/>
      <c r="V544" s="57"/>
      <c r="W544" s="57"/>
      <c r="X544" s="58" t="b">
        <f t="shared" si="32"/>
        <v>0</v>
      </c>
      <c r="Y544" s="58" t="b">
        <f t="shared" si="33"/>
        <v>0</v>
      </c>
      <c r="Z544" s="58" t="b">
        <f t="shared" si="34"/>
        <v>0</v>
      </c>
      <c r="AA544" s="58" t="b">
        <f t="shared" si="35"/>
        <v>0</v>
      </c>
    </row>
    <row r="545" spans="2:27" ht="15" customHeight="1" x14ac:dyDescent="0.2">
      <c r="B545" s="92"/>
      <c r="C545" s="92"/>
      <c r="D545" s="92"/>
      <c r="E545" s="92"/>
      <c r="F545" s="92"/>
      <c r="G545" s="92"/>
      <c r="H545" s="126"/>
      <c r="I545" s="126"/>
      <c r="J545" s="92"/>
      <c r="K545" s="92"/>
      <c r="L545" s="124"/>
      <c r="M545" s="92"/>
      <c r="N545" s="92"/>
      <c r="O545" s="92"/>
      <c r="P545" s="92"/>
      <c r="Q545" s="93"/>
      <c r="R545" s="92"/>
      <c r="S545" s="94"/>
      <c r="V545" s="57"/>
      <c r="W545" s="57"/>
      <c r="X545" s="58" t="b">
        <f t="shared" si="32"/>
        <v>0</v>
      </c>
      <c r="Y545" s="58" t="b">
        <f t="shared" si="33"/>
        <v>0</v>
      </c>
      <c r="Z545" s="58" t="b">
        <f t="shared" si="34"/>
        <v>0</v>
      </c>
      <c r="AA545" s="58" t="b">
        <f t="shared" si="35"/>
        <v>0</v>
      </c>
    </row>
    <row r="546" spans="2:27" ht="15" customHeight="1" x14ac:dyDescent="0.2">
      <c r="B546" s="92"/>
      <c r="C546" s="92"/>
      <c r="D546" s="92"/>
      <c r="E546" s="92"/>
      <c r="F546" s="92"/>
      <c r="G546" s="92"/>
      <c r="H546" s="126"/>
      <c r="I546" s="126"/>
      <c r="J546" s="92"/>
      <c r="K546" s="92"/>
      <c r="L546" s="124"/>
      <c r="M546" s="92"/>
      <c r="N546" s="92"/>
      <c r="O546" s="92"/>
      <c r="P546" s="92"/>
      <c r="Q546" s="93"/>
      <c r="R546" s="92"/>
      <c r="S546" s="94"/>
      <c r="V546" s="57"/>
      <c r="W546" s="57"/>
      <c r="X546" s="58" t="b">
        <f t="shared" si="32"/>
        <v>0</v>
      </c>
      <c r="Y546" s="58" t="b">
        <f t="shared" si="33"/>
        <v>0</v>
      </c>
      <c r="Z546" s="58" t="b">
        <f t="shared" si="34"/>
        <v>0</v>
      </c>
      <c r="AA546" s="58" t="b">
        <f t="shared" si="35"/>
        <v>0</v>
      </c>
    </row>
    <row r="547" spans="2:27" ht="15" customHeight="1" x14ac:dyDescent="0.2">
      <c r="B547" s="92"/>
      <c r="C547" s="92"/>
      <c r="D547" s="92"/>
      <c r="E547" s="92"/>
      <c r="F547" s="92"/>
      <c r="G547" s="92"/>
      <c r="H547" s="126"/>
      <c r="I547" s="126"/>
      <c r="J547" s="92"/>
      <c r="K547" s="92"/>
      <c r="L547" s="124"/>
      <c r="M547" s="92"/>
      <c r="N547" s="92"/>
      <c r="O547" s="92"/>
      <c r="P547" s="92"/>
      <c r="Q547" s="93"/>
      <c r="R547" s="92"/>
      <c r="S547" s="94"/>
      <c r="V547" s="57"/>
      <c r="W547" s="57"/>
      <c r="X547" s="58" t="b">
        <f t="shared" si="32"/>
        <v>0</v>
      </c>
      <c r="Y547" s="58" t="b">
        <f t="shared" si="33"/>
        <v>0</v>
      </c>
      <c r="Z547" s="58" t="b">
        <f t="shared" si="34"/>
        <v>0</v>
      </c>
      <c r="AA547" s="58" t="b">
        <f t="shared" si="35"/>
        <v>0</v>
      </c>
    </row>
    <row r="548" spans="2:27" ht="15" customHeight="1" x14ac:dyDescent="0.2">
      <c r="B548" s="92"/>
      <c r="C548" s="92"/>
      <c r="D548" s="92"/>
      <c r="E548" s="92"/>
      <c r="F548" s="92"/>
      <c r="G548" s="92"/>
      <c r="H548" s="126"/>
      <c r="I548" s="126"/>
      <c r="J548" s="92"/>
      <c r="K548" s="92"/>
      <c r="L548" s="124"/>
      <c r="M548" s="92"/>
      <c r="N548" s="92"/>
      <c r="O548" s="92"/>
      <c r="P548" s="92"/>
      <c r="Q548" s="93"/>
      <c r="R548" s="92"/>
      <c r="S548" s="94"/>
      <c r="V548" s="57"/>
      <c r="W548" s="57"/>
      <c r="X548" s="58" t="b">
        <f t="shared" si="32"/>
        <v>0</v>
      </c>
      <c r="Y548" s="58" t="b">
        <f t="shared" si="33"/>
        <v>0</v>
      </c>
      <c r="Z548" s="58" t="b">
        <f t="shared" si="34"/>
        <v>0</v>
      </c>
      <c r="AA548" s="58" t="b">
        <f t="shared" si="35"/>
        <v>0</v>
      </c>
    </row>
    <row r="549" spans="2:27" ht="15" customHeight="1" x14ac:dyDescent="0.2">
      <c r="B549" s="92"/>
      <c r="C549" s="92"/>
      <c r="D549" s="92"/>
      <c r="E549" s="92"/>
      <c r="F549" s="92"/>
      <c r="G549" s="92"/>
      <c r="H549" s="126"/>
      <c r="I549" s="126"/>
      <c r="J549" s="92"/>
      <c r="K549" s="92"/>
      <c r="L549" s="124"/>
      <c r="M549" s="92"/>
      <c r="N549" s="92"/>
      <c r="O549" s="92"/>
      <c r="P549" s="92"/>
      <c r="Q549" s="93"/>
      <c r="R549" s="92"/>
      <c r="S549" s="94"/>
      <c r="V549" s="57"/>
      <c r="W549" s="57"/>
      <c r="X549" s="58" t="b">
        <f t="shared" si="32"/>
        <v>0</v>
      </c>
      <c r="Y549" s="58" t="b">
        <f t="shared" si="33"/>
        <v>0</v>
      </c>
      <c r="Z549" s="58" t="b">
        <f t="shared" si="34"/>
        <v>0</v>
      </c>
      <c r="AA549" s="58" t="b">
        <f t="shared" si="35"/>
        <v>0</v>
      </c>
    </row>
    <row r="550" spans="2:27" ht="15" customHeight="1" x14ac:dyDescent="0.2">
      <c r="B550" s="92"/>
      <c r="C550" s="92"/>
      <c r="D550" s="92"/>
      <c r="E550" s="92"/>
      <c r="F550" s="92"/>
      <c r="G550" s="92"/>
      <c r="H550" s="126"/>
      <c r="I550" s="126"/>
      <c r="J550" s="92"/>
      <c r="K550" s="92"/>
      <c r="L550" s="124"/>
      <c r="M550" s="92"/>
      <c r="N550" s="92"/>
      <c r="O550" s="92"/>
      <c r="P550" s="92"/>
      <c r="Q550" s="93"/>
      <c r="R550" s="92"/>
      <c r="S550" s="94"/>
      <c r="V550" s="57"/>
      <c r="W550" s="57"/>
      <c r="X550" s="58" t="b">
        <f t="shared" si="32"/>
        <v>0</v>
      </c>
      <c r="Y550" s="58" t="b">
        <f t="shared" si="33"/>
        <v>0</v>
      </c>
      <c r="Z550" s="58" t="b">
        <f t="shared" si="34"/>
        <v>0</v>
      </c>
      <c r="AA550" s="58" t="b">
        <f t="shared" si="35"/>
        <v>0</v>
      </c>
    </row>
    <row r="551" spans="2:27" ht="15" customHeight="1" x14ac:dyDescent="0.2">
      <c r="B551" s="92"/>
      <c r="C551" s="92"/>
      <c r="D551" s="92"/>
      <c r="E551" s="92"/>
      <c r="F551" s="92"/>
      <c r="G551" s="92"/>
      <c r="H551" s="126"/>
      <c r="I551" s="126"/>
      <c r="J551" s="92"/>
      <c r="K551" s="92"/>
      <c r="L551" s="124"/>
      <c r="M551" s="92"/>
      <c r="N551" s="92"/>
      <c r="O551" s="92"/>
      <c r="P551" s="92"/>
      <c r="Q551" s="93"/>
      <c r="R551" s="92"/>
      <c r="S551" s="94"/>
      <c r="V551" s="57"/>
      <c r="W551" s="57"/>
      <c r="X551" s="58" t="b">
        <f t="shared" si="32"/>
        <v>0</v>
      </c>
      <c r="Y551" s="58" t="b">
        <f t="shared" si="33"/>
        <v>0</v>
      </c>
      <c r="Z551" s="58" t="b">
        <f t="shared" si="34"/>
        <v>0</v>
      </c>
      <c r="AA551" s="58" t="b">
        <f t="shared" si="35"/>
        <v>0</v>
      </c>
    </row>
    <row r="552" spans="2:27" ht="15" customHeight="1" x14ac:dyDescent="0.2">
      <c r="B552" s="92"/>
      <c r="C552" s="92"/>
      <c r="D552" s="92"/>
      <c r="E552" s="92"/>
      <c r="F552" s="92"/>
      <c r="G552" s="92"/>
      <c r="H552" s="126"/>
      <c r="I552" s="126"/>
      <c r="J552" s="92"/>
      <c r="K552" s="92"/>
      <c r="L552" s="124"/>
      <c r="M552" s="92"/>
      <c r="N552" s="92"/>
      <c r="O552" s="92"/>
      <c r="P552" s="92"/>
      <c r="Q552" s="93"/>
      <c r="R552" s="92"/>
      <c r="S552" s="94"/>
      <c r="V552" s="57"/>
      <c r="W552" s="57"/>
      <c r="X552" s="58" t="b">
        <f t="shared" si="32"/>
        <v>0</v>
      </c>
      <c r="Y552" s="58" t="b">
        <f t="shared" si="33"/>
        <v>0</v>
      </c>
      <c r="Z552" s="58" t="b">
        <f t="shared" si="34"/>
        <v>0</v>
      </c>
      <c r="AA552" s="58" t="b">
        <f t="shared" si="35"/>
        <v>0</v>
      </c>
    </row>
    <row r="553" spans="2:27" ht="15" customHeight="1" x14ac:dyDescent="0.2">
      <c r="B553" s="92"/>
      <c r="C553" s="92"/>
      <c r="D553" s="92"/>
      <c r="E553" s="92"/>
      <c r="F553" s="92"/>
      <c r="G553" s="92"/>
      <c r="H553" s="126"/>
      <c r="I553" s="126"/>
      <c r="J553" s="92"/>
      <c r="K553" s="92"/>
      <c r="L553" s="124"/>
      <c r="M553" s="92"/>
      <c r="N553" s="92"/>
      <c r="O553" s="92"/>
      <c r="P553" s="92"/>
      <c r="Q553" s="93"/>
      <c r="R553" s="92"/>
      <c r="S553" s="94"/>
      <c r="V553" s="57"/>
      <c r="W553" s="57"/>
      <c r="X553" s="58" t="b">
        <f t="shared" si="32"/>
        <v>0</v>
      </c>
      <c r="Y553" s="58" t="b">
        <f t="shared" si="33"/>
        <v>0</v>
      </c>
      <c r="Z553" s="58" t="b">
        <f t="shared" si="34"/>
        <v>0</v>
      </c>
      <c r="AA553" s="58" t="b">
        <f t="shared" si="35"/>
        <v>0</v>
      </c>
    </row>
    <row r="554" spans="2:27" ht="15" customHeight="1" x14ac:dyDescent="0.2">
      <c r="B554" s="92"/>
      <c r="C554" s="92"/>
      <c r="D554" s="92"/>
      <c r="E554" s="92"/>
      <c r="F554" s="92"/>
      <c r="G554" s="92"/>
      <c r="H554" s="126"/>
      <c r="I554" s="126"/>
      <c r="J554" s="92"/>
      <c r="K554" s="92"/>
      <c r="L554" s="124"/>
      <c r="M554" s="92"/>
      <c r="N554" s="92"/>
      <c r="O554" s="92"/>
      <c r="P554" s="92"/>
      <c r="Q554" s="93"/>
      <c r="R554" s="92"/>
      <c r="S554" s="94"/>
      <c r="V554" s="57"/>
      <c r="W554" s="57"/>
      <c r="X554" s="58" t="b">
        <f t="shared" si="32"/>
        <v>0</v>
      </c>
      <c r="Y554" s="58" t="b">
        <f t="shared" si="33"/>
        <v>0</v>
      </c>
      <c r="Z554" s="58" t="b">
        <f t="shared" si="34"/>
        <v>0</v>
      </c>
      <c r="AA554" s="58" t="b">
        <f t="shared" si="35"/>
        <v>0</v>
      </c>
    </row>
    <row r="555" spans="2:27" ht="15" customHeight="1" x14ac:dyDescent="0.2">
      <c r="B555" s="92"/>
      <c r="C555" s="92"/>
      <c r="D555" s="92"/>
      <c r="E555" s="92"/>
      <c r="F555" s="92"/>
      <c r="G555" s="92"/>
      <c r="H555" s="126"/>
      <c r="I555" s="126"/>
      <c r="J555" s="92"/>
      <c r="K555" s="92"/>
      <c r="L555" s="124"/>
      <c r="M555" s="92"/>
      <c r="N555" s="92"/>
      <c r="O555" s="92"/>
      <c r="P555" s="92"/>
      <c r="Q555" s="93"/>
      <c r="R555" s="92"/>
      <c r="S555" s="94"/>
      <c r="V555" s="57"/>
      <c r="W555" s="57"/>
      <c r="X555" s="58" t="b">
        <f t="shared" si="32"/>
        <v>0</v>
      </c>
      <c r="Y555" s="58" t="b">
        <f t="shared" si="33"/>
        <v>0</v>
      </c>
      <c r="Z555" s="58" t="b">
        <f t="shared" si="34"/>
        <v>0</v>
      </c>
      <c r="AA555" s="58" t="b">
        <f t="shared" si="35"/>
        <v>0</v>
      </c>
    </row>
    <row r="556" spans="2:27" ht="15" customHeight="1" x14ac:dyDescent="0.2">
      <c r="B556" s="92"/>
      <c r="C556" s="92"/>
      <c r="D556" s="92"/>
      <c r="E556" s="92"/>
      <c r="F556" s="92"/>
      <c r="G556" s="92"/>
      <c r="H556" s="126"/>
      <c r="I556" s="126"/>
      <c r="J556" s="92"/>
      <c r="K556" s="92"/>
      <c r="L556" s="124"/>
      <c r="M556" s="92"/>
      <c r="N556" s="92"/>
      <c r="O556" s="92"/>
      <c r="P556" s="92"/>
      <c r="Q556" s="93"/>
      <c r="R556" s="92"/>
      <c r="S556" s="94"/>
      <c r="V556" s="57"/>
      <c r="W556" s="57"/>
      <c r="X556" s="58" t="b">
        <f t="shared" si="32"/>
        <v>0</v>
      </c>
      <c r="Y556" s="58" t="b">
        <f t="shared" si="33"/>
        <v>0</v>
      </c>
      <c r="Z556" s="58" t="b">
        <f t="shared" si="34"/>
        <v>0</v>
      </c>
      <c r="AA556" s="58" t="b">
        <f t="shared" si="35"/>
        <v>0</v>
      </c>
    </row>
    <row r="557" spans="2:27" ht="15" customHeight="1" x14ac:dyDescent="0.2">
      <c r="B557" s="92"/>
      <c r="C557" s="92"/>
      <c r="D557" s="92"/>
      <c r="E557" s="92"/>
      <c r="F557" s="92"/>
      <c r="G557" s="92"/>
      <c r="H557" s="126"/>
      <c r="I557" s="126"/>
      <c r="J557" s="92"/>
      <c r="K557" s="92"/>
      <c r="L557" s="124"/>
      <c r="M557" s="92"/>
      <c r="N557" s="92"/>
      <c r="O557" s="92"/>
      <c r="P557" s="92"/>
      <c r="Q557" s="93"/>
      <c r="R557" s="92"/>
      <c r="S557" s="94"/>
      <c r="V557" s="57"/>
      <c r="W557" s="57"/>
      <c r="X557" s="58" t="b">
        <f t="shared" si="32"/>
        <v>0</v>
      </c>
      <c r="Y557" s="58" t="b">
        <f t="shared" si="33"/>
        <v>0</v>
      </c>
      <c r="Z557" s="58" t="b">
        <f t="shared" si="34"/>
        <v>0</v>
      </c>
      <c r="AA557" s="58" t="b">
        <f t="shared" si="35"/>
        <v>0</v>
      </c>
    </row>
    <row r="558" spans="2:27" ht="15" customHeight="1" x14ac:dyDescent="0.2">
      <c r="B558" s="92"/>
      <c r="C558" s="92"/>
      <c r="D558" s="92"/>
      <c r="E558" s="92"/>
      <c r="F558" s="92"/>
      <c r="G558" s="92"/>
      <c r="H558" s="126"/>
      <c r="I558" s="126"/>
      <c r="J558" s="92"/>
      <c r="K558" s="92"/>
      <c r="L558" s="124"/>
      <c r="M558" s="92"/>
      <c r="N558" s="92"/>
      <c r="O558" s="92"/>
      <c r="P558" s="92"/>
      <c r="Q558" s="93"/>
      <c r="R558" s="92"/>
      <c r="S558" s="94"/>
      <c r="V558" s="57"/>
      <c r="W558" s="57"/>
      <c r="X558" s="58" t="b">
        <f t="shared" si="32"/>
        <v>0</v>
      </c>
      <c r="Y558" s="58" t="b">
        <f t="shared" si="33"/>
        <v>0</v>
      </c>
      <c r="Z558" s="58" t="b">
        <f t="shared" si="34"/>
        <v>0</v>
      </c>
      <c r="AA558" s="58" t="b">
        <f t="shared" si="35"/>
        <v>0</v>
      </c>
    </row>
    <row r="559" spans="2:27" ht="15" customHeight="1" x14ac:dyDescent="0.2">
      <c r="B559" s="92"/>
      <c r="C559" s="92"/>
      <c r="D559" s="92"/>
      <c r="E559" s="92"/>
      <c r="F559" s="92"/>
      <c r="G559" s="92"/>
      <c r="H559" s="126"/>
      <c r="I559" s="126"/>
      <c r="J559" s="92"/>
      <c r="K559" s="92"/>
      <c r="L559" s="124"/>
      <c r="M559" s="92"/>
      <c r="N559" s="92"/>
      <c r="O559" s="92"/>
      <c r="P559" s="92"/>
      <c r="Q559" s="93"/>
      <c r="R559" s="92"/>
      <c r="S559" s="94"/>
      <c r="V559" s="57"/>
      <c r="W559" s="57"/>
      <c r="X559" s="58" t="b">
        <f t="shared" si="32"/>
        <v>0</v>
      </c>
      <c r="Y559" s="58" t="b">
        <f t="shared" si="33"/>
        <v>0</v>
      </c>
      <c r="Z559" s="58" t="b">
        <f t="shared" si="34"/>
        <v>0</v>
      </c>
      <c r="AA559" s="58" t="b">
        <f t="shared" si="35"/>
        <v>0</v>
      </c>
    </row>
    <row r="560" spans="2:27" ht="15" customHeight="1" x14ac:dyDescent="0.2">
      <c r="B560" s="92"/>
      <c r="C560" s="92"/>
      <c r="D560" s="92"/>
      <c r="E560" s="92"/>
      <c r="F560" s="92"/>
      <c r="G560" s="92"/>
      <c r="H560" s="126"/>
      <c r="I560" s="126"/>
      <c r="J560" s="92"/>
      <c r="K560" s="92"/>
      <c r="L560" s="124"/>
      <c r="M560" s="92"/>
      <c r="N560" s="92"/>
      <c r="O560" s="92"/>
      <c r="P560" s="92"/>
      <c r="Q560" s="93"/>
      <c r="R560" s="92"/>
      <c r="S560" s="94"/>
      <c r="V560" s="57"/>
      <c r="W560" s="57"/>
      <c r="X560" s="58" t="b">
        <f t="shared" si="32"/>
        <v>0</v>
      </c>
      <c r="Y560" s="58" t="b">
        <f t="shared" si="33"/>
        <v>0</v>
      </c>
      <c r="Z560" s="58" t="b">
        <f t="shared" si="34"/>
        <v>0</v>
      </c>
      <c r="AA560" s="58" t="b">
        <f t="shared" si="35"/>
        <v>0</v>
      </c>
    </row>
    <row r="561" spans="2:27" ht="15" customHeight="1" x14ac:dyDescent="0.2">
      <c r="B561" s="92"/>
      <c r="C561" s="92"/>
      <c r="D561" s="92"/>
      <c r="E561" s="92"/>
      <c r="F561" s="92"/>
      <c r="G561" s="92"/>
      <c r="H561" s="126"/>
      <c r="I561" s="126"/>
      <c r="J561" s="92"/>
      <c r="K561" s="92"/>
      <c r="L561" s="124"/>
      <c r="M561" s="92"/>
      <c r="N561" s="92"/>
      <c r="O561" s="92"/>
      <c r="P561" s="92"/>
      <c r="Q561" s="93"/>
      <c r="R561" s="92"/>
      <c r="S561" s="94"/>
      <c r="V561" s="57"/>
      <c r="W561" s="57"/>
      <c r="X561" s="58" t="b">
        <f t="shared" si="32"/>
        <v>0</v>
      </c>
      <c r="Y561" s="58" t="b">
        <f t="shared" si="33"/>
        <v>0</v>
      </c>
      <c r="Z561" s="58" t="b">
        <f t="shared" si="34"/>
        <v>0</v>
      </c>
      <c r="AA561" s="58" t="b">
        <f t="shared" si="35"/>
        <v>0</v>
      </c>
    </row>
    <row r="562" spans="2:27" ht="15" customHeight="1" x14ac:dyDescent="0.2">
      <c r="B562" s="92"/>
      <c r="C562" s="92"/>
      <c r="D562" s="92"/>
      <c r="E562" s="92"/>
      <c r="F562" s="92"/>
      <c r="G562" s="92"/>
      <c r="H562" s="126"/>
      <c r="I562" s="126"/>
      <c r="J562" s="92"/>
      <c r="K562" s="92"/>
      <c r="L562" s="124"/>
      <c r="M562" s="92"/>
      <c r="N562" s="92"/>
      <c r="O562" s="92"/>
      <c r="P562" s="92"/>
      <c r="Q562" s="93"/>
      <c r="R562" s="92"/>
      <c r="S562" s="94"/>
      <c r="V562" s="57"/>
      <c r="W562" s="57"/>
      <c r="X562" s="58" t="b">
        <f t="shared" si="32"/>
        <v>0</v>
      </c>
      <c r="Y562" s="58" t="b">
        <f t="shared" si="33"/>
        <v>0</v>
      </c>
      <c r="Z562" s="58" t="b">
        <f t="shared" si="34"/>
        <v>0</v>
      </c>
      <c r="AA562" s="58" t="b">
        <f t="shared" si="35"/>
        <v>0</v>
      </c>
    </row>
    <row r="563" spans="2:27" ht="15" customHeight="1" x14ac:dyDescent="0.2">
      <c r="B563" s="92"/>
      <c r="C563" s="92"/>
      <c r="D563" s="92"/>
      <c r="E563" s="92"/>
      <c r="F563" s="92"/>
      <c r="G563" s="92"/>
      <c r="H563" s="126"/>
      <c r="I563" s="126"/>
      <c r="J563" s="92"/>
      <c r="K563" s="92"/>
      <c r="L563" s="124"/>
      <c r="M563" s="92"/>
      <c r="N563" s="92"/>
      <c r="O563" s="92"/>
      <c r="P563" s="92"/>
      <c r="Q563" s="93"/>
      <c r="R563" s="92"/>
      <c r="S563" s="94"/>
      <c r="V563" s="57"/>
      <c r="W563" s="57"/>
      <c r="X563" s="58" t="b">
        <f t="shared" si="32"/>
        <v>0</v>
      </c>
      <c r="Y563" s="58" t="b">
        <f t="shared" si="33"/>
        <v>0</v>
      </c>
      <c r="Z563" s="58" t="b">
        <f t="shared" si="34"/>
        <v>0</v>
      </c>
      <c r="AA563" s="58" t="b">
        <f t="shared" si="35"/>
        <v>0</v>
      </c>
    </row>
    <row r="564" spans="2:27" ht="15" customHeight="1" x14ac:dyDescent="0.2">
      <c r="B564" s="92"/>
      <c r="C564" s="92"/>
      <c r="D564" s="92"/>
      <c r="E564" s="92"/>
      <c r="F564" s="92"/>
      <c r="G564" s="92"/>
      <c r="H564" s="126"/>
      <c r="I564" s="126"/>
      <c r="J564" s="92"/>
      <c r="K564" s="92"/>
      <c r="L564" s="124"/>
      <c r="M564" s="92"/>
      <c r="N564" s="92"/>
      <c r="O564" s="92"/>
      <c r="P564" s="92"/>
      <c r="Q564" s="93"/>
      <c r="R564" s="92"/>
      <c r="S564" s="94"/>
      <c r="V564" s="57"/>
      <c r="W564" s="57"/>
      <c r="X564" s="58" t="b">
        <f t="shared" si="32"/>
        <v>0</v>
      </c>
      <c r="Y564" s="58" t="b">
        <f t="shared" si="33"/>
        <v>0</v>
      </c>
      <c r="Z564" s="58" t="b">
        <f t="shared" si="34"/>
        <v>0</v>
      </c>
      <c r="AA564" s="58" t="b">
        <f t="shared" si="35"/>
        <v>0</v>
      </c>
    </row>
    <row r="565" spans="2:27" ht="15" customHeight="1" x14ac:dyDescent="0.2">
      <c r="B565" s="92"/>
      <c r="C565" s="92"/>
      <c r="D565" s="92"/>
      <c r="E565" s="92"/>
      <c r="F565" s="92"/>
      <c r="G565" s="92"/>
      <c r="H565" s="126"/>
      <c r="I565" s="126"/>
      <c r="J565" s="92"/>
      <c r="K565" s="92"/>
      <c r="L565" s="124"/>
      <c r="M565" s="92"/>
      <c r="N565" s="92"/>
      <c r="O565" s="92"/>
      <c r="P565" s="92"/>
      <c r="Q565" s="93"/>
      <c r="R565" s="92"/>
      <c r="S565" s="94"/>
      <c r="V565" s="57"/>
      <c r="W565" s="57"/>
      <c r="X565" s="58" t="b">
        <f t="shared" si="32"/>
        <v>0</v>
      </c>
      <c r="Y565" s="58" t="b">
        <f t="shared" si="33"/>
        <v>0</v>
      </c>
      <c r="Z565" s="58" t="b">
        <f t="shared" si="34"/>
        <v>0</v>
      </c>
      <c r="AA565" s="58" t="b">
        <f t="shared" si="35"/>
        <v>0</v>
      </c>
    </row>
    <row r="566" spans="2:27" ht="15" customHeight="1" x14ac:dyDescent="0.2">
      <c r="B566" s="92"/>
      <c r="C566" s="92"/>
      <c r="D566" s="92"/>
      <c r="E566" s="92"/>
      <c r="F566" s="92"/>
      <c r="G566" s="92"/>
      <c r="H566" s="126"/>
      <c r="I566" s="126"/>
      <c r="J566" s="92"/>
      <c r="K566" s="92"/>
      <c r="L566" s="124"/>
      <c r="M566" s="92"/>
      <c r="N566" s="92"/>
      <c r="O566" s="92"/>
      <c r="P566" s="92"/>
      <c r="Q566" s="93"/>
      <c r="R566" s="92"/>
      <c r="S566" s="94"/>
      <c r="V566" s="57"/>
      <c r="W566" s="57"/>
      <c r="X566" s="58" t="b">
        <f t="shared" si="32"/>
        <v>0</v>
      </c>
      <c r="Y566" s="58" t="b">
        <f t="shared" si="33"/>
        <v>0</v>
      </c>
      <c r="Z566" s="58" t="b">
        <f t="shared" si="34"/>
        <v>0</v>
      </c>
      <c r="AA566" s="58" t="b">
        <f t="shared" si="35"/>
        <v>0</v>
      </c>
    </row>
    <row r="567" spans="2:27" ht="15" customHeight="1" x14ac:dyDescent="0.2">
      <c r="B567" s="92"/>
      <c r="C567" s="92"/>
      <c r="D567" s="92"/>
      <c r="E567" s="92"/>
      <c r="F567" s="92"/>
      <c r="G567" s="92"/>
      <c r="H567" s="126"/>
      <c r="I567" s="126"/>
      <c r="J567" s="92"/>
      <c r="K567" s="92"/>
      <c r="L567" s="124"/>
      <c r="M567" s="92"/>
      <c r="N567" s="92"/>
      <c r="O567" s="92"/>
      <c r="P567" s="92"/>
      <c r="Q567" s="93"/>
      <c r="R567" s="92"/>
      <c r="S567" s="94"/>
      <c r="V567" s="57"/>
      <c r="W567" s="57"/>
      <c r="X567" s="58" t="b">
        <f t="shared" si="32"/>
        <v>0</v>
      </c>
      <c r="Y567" s="58" t="b">
        <f t="shared" si="33"/>
        <v>0</v>
      </c>
      <c r="Z567" s="58" t="b">
        <f t="shared" si="34"/>
        <v>0</v>
      </c>
      <c r="AA567" s="58" t="b">
        <f t="shared" si="35"/>
        <v>0</v>
      </c>
    </row>
    <row r="568" spans="2:27" ht="15" customHeight="1" x14ac:dyDescent="0.2">
      <c r="B568" s="92"/>
      <c r="C568" s="92"/>
      <c r="D568" s="92"/>
      <c r="E568" s="92"/>
      <c r="F568" s="92"/>
      <c r="G568" s="92"/>
      <c r="H568" s="126"/>
      <c r="I568" s="126"/>
      <c r="J568" s="92"/>
      <c r="K568" s="92"/>
      <c r="L568" s="124"/>
      <c r="M568" s="92"/>
      <c r="N568" s="92"/>
      <c r="O568" s="92"/>
      <c r="P568" s="92"/>
      <c r="Q568" s="93"/>
      <c r="R568" s="92"/>
      <c r="S568" s="94"/>
      <c r="V568" s="57"/>
      <c r="W568" s="57"/>
      <c r="X568" s="58" t="b">
        <f t="shared" si="32"/>
        <v>0</v>
      </c>
      <c r="Y568" s="58" t="b">
        <f t="shared" si="33"/>
        <v>0</v>
      </c>
      <c r="Z568" s="58" t="b">
        <f t="shared" si="34"/>
        <v>0</v>
      </c>
      <c r="AA568" s="58" t="b">
        <f t="shared" si="35"/>
        <v>0</v>
      </c>
    </row>
    <row r="569" spans="2:27" ht="15" customHeight="1" x14ac:dyDescent="0.2">
      <c r="B569" s="92"/>
      <c r="C569" s="92"/>
      <c r="D569" s="92"/>
      <c r="E569" s="92"/>
      <c r="F569" s="92"/>
      <c r="G569" s="92"/>
      <c r="H569" s="126"/>
      <c r="I569" s="126"/>
      <c r="J569" s="92"/>
      <c r="K569" s="92"/>
      <c r="L569" s="124"/>
      <c r="M569" s="92"/>
      <c r="N569" s="92"/>
      <c r="O569" s="92"/>
      <c r="P569" s="92"/>
      <c r="Q569" s="93"/>
      <c r="R569" s="92"/>
      <c r="S569" s="94"/>
      <c r="V569" s="57"/>
      <c r="W569" s="57"/>
      <c r="X569" s="58" t="b">
        <f t="shared" si="32"/>
        <v>0</v>
      </c>
      <c r="Y569" s="58" t="b">
        <f t="shared" si="33"/>
        <v>0</v>
      </c>
      <c r="Z569" s="58" t="b">
        <f t="shared" si="34"/>
        <v>0</v>
      </c>
      <c r="AA569" s="58" t="b">
        <f t="shared" si="35"/>
        <v>0</v>
      </c>
    </row>
    <row r="570" spans="2:27" ht="15" customHeight="1" x14ac:dyDescent="0.2">
      <c r="B570" s="92"/>
      <c r="C570" s="92"/>
      <c r="D570" s="92"/>
      <c r="E570" s="92"/>
      <c r="F570" s="92"/>
      <c r="G570" s="92"/>
      <c r="H570" s="126"/>
      <c r="I570" s="126"/>
      <c r="J570" s="92"/>
      <c r="K570" s="92"/>
      <c r="L570" s="124"/>
      <c r="M570" s="92"/>
      <c r="N570" s="92"/>
      <c r="O570" s="92"/>
      <c r="P570" s="92"/>
      <c r="Q570" s="93"/>
      <c r="R570" s="92"/>
      <c r="S570" s="94"/>
      <c r="V570" s="57"/>
      <c r="W570" s="57"/>
      <c r="X570" s="58" t="b">
        <f t="shared" si="32"/>
        <v>0</v>
      </c>
      <c r="Y570" s="58" t="b">
        <f t="shared" si="33"/>
        <v>0</v>
      </c>
      <c r="Z570" s="58" t="b">
        <f t="shared" si="34"/>
        <v>0</v>
      </c>
      <c r="AA570" s="58" t="b">
        <f t="shared" si="35"/>
        <v>0</v>
      </c>
    </row>
    <row r="571" spans="2:27" ht="15" customHeight="1" x14ac:dyDescent="0.2">
      <c r="B571" s="92"/>
      <c r="C571" s="92"/>
      <c r="D571" s="92"/>
      <c r="E571" s="92"/>
      <c r="F571" s="92"/>
      <c r="G571" s="92"/>
      <c r="H571" s="126"/>
      <c r="I571" s="126"/>
      <c r="J571" s="92"/>
      <c r="K571" s="92"/>
      <c r="L571" s="124"/>
      <c r="M571" s="92"/>
      <c r="N571" s="92"/>
      <c r="O571" s="92"/>
      <c r="P571" s="92"/>
      <c r="Q571" s="93"/>
      <c r="R571" s="92"/>
      <c r="S571" s="94"/>
      <c r="V571" s="57"/>
      <c r="W571" s="57"/>
      <c r="X571" s="58" t="b">
        <f t="shared" si="32"/>
        <v>0</v>
      </c>
      <c r="Y571" s="58" t="b">
        <f t="shared" si="33"/>
        <v>0</v>
      </c>
      <c r="Z571" s="58" t="b">
        <f t="shared" si="34"/>
        <v>0</v>
      </c>
      <c r="AA571" s="58" t="b">
        <f t="shared" si="35"/>
        <v>0</v>
      </c>
    </row>
    <row r="572" spans="2:27" ht="15" customHeight="1" x14ac:dyDescent="0.2">
      <c r="B572" s="92"/>
      <c r="C572" s="92"/>
      <c r="D572" s="92"/>
      <c r="E572" s="92"/>
      <c r="F572" s="92"/>
      <c r="G572" s="92"/>
      <c r="H572" s="126"/>
      <c r="I572" s="126"/>
      <c r="J572" s="92"/>
      <c r="K572" s="92"/>
      <c r="L572" s="124"/>
      <c r="M572" s="92"/>
      <c r="N572" s="92"/>
      <c r="O572" s="92"/>
      <c r="P572" s="92"/>
      <c r="Q572" s="93"/>
      <c r="R572" s="92"/>
      <c r="S572" s="94"/>
      <c r="V572" s="57"/>
      <c r="W572" s="57"/>
      <c r="X572" s="58" t="b">
        <f t="shared" si="32"/>
        <v>0</v>
      </c>
      <c r="Y572" s="58" t="b">
        <f t="shared" si="33"/>
        <v>0</v>
      </c>
      <c r="Z572" s="58" t="b">
        <f t="shared" si="34"/>
        <v>0</v>
      </c>
      <c r="AA572" s="58" t="b">
        <f t="shared" si="35"/>
        <v>0</v>
      </c>
    </row>
    <row r="573" spans="2:27" ht="15" customHeight="1" x14ac:dyDescent="0.2">
      <c r="B573" s="92"/>
      <c r="C573" s="92"/>
      <c r="D573" s="92"/>
      <c r="E573" s="92"/>
      <c r="F573" s="92"/>
      <c r="G573" s="92"/>
      <c r="H573" s="126"/>
      <c r="I573" s="126"/>
      <c r="J573" s="92"/>
      <c r="K573" s="92"/>
      <c r="L573" s="124"/>
      <c r="M573" s="92"/>
      <c r="N573" s="92"/>
      <c r="O573" s="92"/>
      <c r="P573" s="92"/>
      <c r="Q573" s="93"/>
      <c r="R573" s="92"/>
      <c r="S573" s="94"/>
      <c r="V573" s="57"/>
      <c r="W573" s="57"/>
      <c r="X573" s="58" t="b">
        <f t="shared" si="32"/>
        <v>0</v>
      </c>
      <c r="Y573" s="58" t="b">
        <f t="shared" si="33"/>
        <v>0</v>
      </c>
      <c r="Z573" s="58" t="b">
        <f t="shared" si="34"/>
        <v>0</v>
      </c>
      <c r="AA573" s="58" t="b">
        <f t="shared" si="35"/>
        <v>0</v>
      </c>
    </row>
    <row r="574" spans="2:27" ht="15" customHeight="1" x14ac:dyDescent="0.2">
      <c r="B574" s="92"/>
      <c r="C574" s="92"/>
      <c r="D574" s="92"/>
      <c r="E574" s="92"/>
      <c r="F574" s="92"/>
      <c r="G574" s="92"/>
      <c r="H574" s="126"/>
      <c r="I574" s="126"/>
      <c r="J574" s="92"/>
      <c r="K574" s="92"/>
      <c r="L574" s="124"/>
      <c r="M574" s="92"/>
      <c r="N574" s="92"/>
      <c r="O574" s="92"/>
      <c r="P574" s="92"/>
      <c r="Q574" s="93"/>
      <c r="R574" s="92"/>
      <c r="S574" s="94"/>
      <c r="V574" s="57"/>
      <c r="W574" s="57"/>
      <c r="X574" s="58" t="b">
        <f t="shared" si="32"/>
        <v>0</v>
      </c>
      <c r="Y574" s="58" t="b">
        <f t="shared" si="33"/>
        <v>0</v>
      </c>
      <c r="Z574" s="58" t="b">
        <f t="shared" si="34"/>
        <v>0</v>
      </c>
      <c r="AA574" s="58" t="b">
        <f t="shared" si="35"/>
        <v>0</v>
      </c>
    </row>
    <row r="575" spans="2:27" ht="15" customHeight="1" x14ac:dyDescent="0.2">
      <c r="B575" s="92"/>
      <c r="C575" s="92"/>
      <c r="D575" s="92"/>
      <c r="E575" s="92"/>
      <c r="F575" s="92"/>
      <c r="G575" s="92"/>
      <c r="H575" s="126"/>
      <c r="I575" s="126"/>
      <c r="J575" s="92"/>
      <c r="K575" s="92"/>
      <c r="L575" s="124"/>
      <c r="M575" s="92"/>
      <c r="N575" s="92"/>
      <c r="O575" s="92"/>
      <c r="P575" s="92"/>
      <c r="Q575" s="93"/>
      <c r="R575" s="92"/>
      <c r="S575" s="94"/>
      <c r="V575" s="57"/>
      <c r="W575" s="57"/>
      <c r="X575" s="58" t="b">
        <f t="shared" si="32"/>
        <v>0</v>
      </c>
      <c r="Y575" s="58" t="b">
        <f t="shared" si="33"/>
        <v>0</v>
      </c>
      <c r="Z575" s="58" t="b">
        <f t="shared" si="34"/>
        <v>0</v>
      </c>
      <c r="AA575" s="58" t="b">
        <f t="shared" si="35"/>
        <v>0</v>
      </c>
    </row>
    <row r="576" spans="2:27" ht="15" customHeight="1" x14ac:dyDescent="0.2">
      <c r="B576" s="92"/>
      <c r="C576" s="92"/>
      <c r="D576" s="92"/>
      <c r="E576" s="92"/>
      <c r="F576" s="92"/>
      <c r="G576" s="92"/>
      <c r="H576" s="126"/>
      <c r="I576" s="126"/>
      <c r="J576" s="92"/>
      <c r="K576" s="92"/>
      <c r="L576" s="124"/>
      <c r="M576" s="92"/>
      <c r="N576" s="92"/>
      <c r="O576" s="92"/>
      <c r="P576" s="92"/>
      <c r="Q576" s="93"/>
      <c r="R576" s="92"/>
      <c r="S576" s="94"/>
      <c r="V576" s="57"/>
      <c r="W576" s="57"/>
      <c r="X576" s="58" t="b">
        <f t="shared" si="32"/>
        <v>0</v>
      </c>
      <c r="Y576" s="58" t="b">
        <f t="shared" si="33"/>
        <v>0</v>
      </c>
      <c r="Z576" s="58" t="b">
        <f t="shared" si="34"/>
        <v>0</v>
      </c>
      <c r="AA576" s="58" t="b">
        <f t="shared" si="35"/>
        <v>0</v>
      </c>
    </row>
    <row r="577" spans="2:27" ht="15" customHeight="1" x14ac:dyDescent="0.2">
      <c r="B577" s="92"/>
      <c r="C577" s="92"/>
      <c r="D577" s="92"/>
      <c r="E577" s="92"/>
      <c r="F577" s="92"/>
      <c r="G577" s="92"/>
      <c r="H577" s="126"/>
      <c r="I577" s="126"/>
      <c r="J577" s="92"/>
      <c r="K577" s="92"/>
      <c r="L577" s="124"/>
      <c r="M577" s="92"/>
      <c r="N577" s="92"/>
      <c r="O577" s="92"/>
      <c r="P577" s="92"/>
      <c r="Q577" s="93"/>
      <c r="R577" s="92"/>
      <c r="S577" s="94"/>
      <c r="V577" s="57"/>
      <c r="W577" s="57"/>
      <c r="X577" s="58" t="b">
        <f t="shared" si="32"/>
        <v>0</v>
      </c>
      <c r="Y577" s="58" t="b">
        <f t="shared" si="33"/>
        <v>0</v>
      </c>
      <c r="Z577" s="58" t="b">
        <f t="shared" si="34"/>
        <v>0</v>
      </c>
      <c r="AA577" s="58" t="b">
        <f t="shared" si="35"/>
        <v>0</v>
      </c>
    </row>
    <row r="578" spans="2:27" ht="15" customHeight="1" x14ac:dyDescent="0.2">
      <c r="B578" s="92"/>
      <c r="C578" s="92"/>
      <c r="D578" s="92"/>
      <c r="E578" s="92"/>
      <c r="F578" s="92"/>
      <c r="G578" s="92"/>
      <c r="H578" s="126"/>
      <c r="I578" s="126"/>
      <c r="J578" s="92"/>
      <c r="K578" s="92"/>
      <c r="L578" s="124"/>
      <c r="M578" s="92"/>
      <c r="N578" s="92"/>
      <c r="O578" s="92"/>
      <c r="P578" s="92"/>
      <c r="Q578" s="93"/>
      <c r="R578" s="92"/>
      <c r="S578" s="94"/>
      <c r="V578" s="57"/>
      <c r="W578" s="57"/>
      <c r="X578" s="58" t="b">
        <f t="shared" si="32"/>
        <v>0</v>
      </c>
      <c r="Y578" s="58" t="b">
        <f t="shared" si="33"/>
        <v>0</v>
      </c>
      <c r="Z578" s="58" t="b">
        <f t="shared" si="34"/>
        <v>0</v>
      </c>
      <c r="AA578" s="58" t="b">
        <f t="shared" si="35"/>
        <v>0</v>
      </c>
    </row>
    <row r="579" spans="2:27" ht="15" customHeight="1" x14ac:dyDescent="0.2">
      <c r="B579" s="92"/>
      <c r="C579" s="92"/>
      <c r="D579" s="92"/>
      <c r="E579" s="92"/>
      <c r="F579" s="92"/>
      <c r="G579" s="92"/>
      <c r="H579" s="126"/>
      <c r="I579" s="126"/>
      <c r="J579" s="92"/>
      <c r="K579" s="92"/>
      <c r="L579" s="124"/>
      <c r="M579" s="92"/>
      <c r="N579" s="92"/>
      <c r="O579" s="92"/>
      <c r="P579" s="92"/>
      <c r="Q579" s="93"/>
      <c r="R579" s="92"/>
      <c r="S579" s="94"/>
      <c r="V579" s="57"/>
      <c r="W579" s="57"/>
      <c r="X579" s="58" t="b">
        <f t="shared" si="32"/>
        <v>0</v>
      </c>
      <c r="Y579" s="58" t="b">
        <f t="shared" si="33"/>
        <v>0</v>
      </c>
      <c r="Z579" s="58" t="b">
        <f t="shared" si="34"/>
        <v>0</v>
      </c>
      <c r="AA579" s="58" t="b">
        <f t="shared" si="35"/>
        <v>0</v>
      </c>
    </row>
    <row r="580" spans="2:27" ht="15" customHeight="1" x14ac:dyDescent="0.2">
      <c r="B580" s="92"/>
      <c r="C580" s="92"/>
      <c r="D580" s="92"/>
      <c r="E580" s="92"/>
      <c r="F580" s="92"/>
      <c r="G580" s="92"/>
      <c r="H580" s="126"/>
      <c r="I580" s="126"/>
      <c r="J580" s="92"/>
      <c r="K580" s="92"/>
      <c r="L580" s="124"/>
      <c r="M580" s="92"/>
      <c r="N580" s="92"/>
      <c r="O580" s="92"/>
      <c r="P580" s="92"/>
      <c r="Q580" s="93"/>
      <c r="R580" s="92"/>
      <c r="S580" s="94"/>
      <c r="V580" s="57"/>
      <c r="W580" s="57"/>
      <c r="X580" s="58" t="b">
        <f t="shared" si="32"/>
        <v>0</v>
      </c>
      <c r="Y580" s="58" t="b">
        <f t="shared" si="33"/>
        <v>0</v>
      </c>
      <c r="Z580" s="58" t="b">
        <f t="shared" si="34"/>
        <v>0</v>
      </c>
      <c r="AA580" s="58" t="b">
        <f t="shared" si="35"/>
        <v>0</v>
      </c>
    </row>
    <row r="581" spans="2:27" ht="15" customHeight="1" x14ac:dyDescent="0.2">
      <c r="B581" s="92"/>
      <c r="C581" s="92"/>
      <c r="D581" s="92"/>
      <c r="E581" s="92"/>
      <c r="F581" s="92"/>
      <c r="G581" s="92"/>
      <c r="H581" s="126"/>
      <c r="I581" s="126"/>
      <c r="J581" s="92"/>
      <c r="K581" s="92"/>
      <c r="L581" s="124"/>
      <c r="M581" s="92"/>
      <c r="N581" s="92"/>
      <c r="O581" s="92"/>
      <c r="P581" s="92"/>
      <c r="Q581" s="93"/>
      <c r="R581" s="92"/>
      <c r="S581" s="94"/>
      <c r="V581" s="57"/>
      <c r="W581" s="57"/>
      <c r="X581" s="58" t="b">
        <f t="shared" si="32"/>
        <v>0</v>
      </c>
      <c r="Y581" s="58" t="b">
        <f t="shared" si="33"/>
        <v>0</v>
      </c>
      <c r="Z581" s="58" t="b">
        <f t="shared" si="34"/>
        <v>0</v>
      </c>
      <c r="AA581" s="58" t="b">
        <f t="shared" si="35"/>
        <v>0</v>
      </c>
    </row>
    <row r="582" spans="2:27" ht="15" customHeight="1" x14ac:dyDescent="0.2">
      <c r="B582" s="92"/>
      <c r="C582" s="92"/>
      <c r="D582" s="92"/>
      <c r="E582" s="92"/>
      <c r="F582" s="92"/>
      <c r="G582" s="92"/>
      <c r="H582" s="126"/>
      <c r="I582" s="126"/>
      <c r="J582" s="92"/>
      <c r="K582" s="92"/>
      <c r="L582" s="124"/>
      <c r="M582" s="92"/>
      <c r="N582" s="92"/>
      <c r="O582" s="92"/>
      <c r="P582" s="92"/>
      <c r="Q582" s="93"/>
      <c r="R582" s="92"/>
      <c r="S582" s="94"/>
      <c r="V582" s="57"/>
      <c r="W582" s="57"/>
      <c r="X582" s="58" t="b">
        <f t="shared" si="32"/>
        <v>0</v>
      </c>
      <c r="Y582" s="58" t="b">
        <f t="shared" si="33"/>
        <v>0</v>
      </c>
      <c r="Z582" s="58" t="b">
        <f t="shared" si="34"/>
        <v>0</v>
      </c>
      <c r="AA582" s="58" t="b">
        <f t="shared" si="35"/>
        <v>0</v>
      </c>
    </row>
    <row r="583" spans="2:27" ht="15" customHeight="1" x14ac:dyDescent="0.2">
      <c r="B583" s="92"/>
      <c r="C583" s="92"/>
      <c r="D583" s="92"/>
      <c r="E583" s="92"/>
      <c r="F583" s="92"/>
      <c r="G583" s="92"/>
      <c r="H583" s="126"/>
      <c r="I583" s="126"/>
      <c r="J583" s="92"/>
      <c r="K583" s="92"/>
      <c r="L583" s="124"/>
      <c r="M583" s="92"/>
      <c r="N583" s="92"/>
      <c r="O583" s="92"/>
      <c r="P583" s="92"/>
      <c r="Q583" s="93"/>
      <c r="R583" s="92"/>
      <c r="S583" s="94"/>
      <c r="V583" s="57"/>
      <c r="W583" s="57"/>
      <c r="X583" s="58" t="b">
        <f t="shared" si="32"/>
        <v>0</v>
      </c>
      <c r="Y583" s="58" t="b">
        <f t="shared" si="33"/>
        <v>0</v>
      </c>
      <c r="Z583" s="58" t="b">
        <f t="shared" si="34"/>
        <v>0</v>
      </c>
      <c r="AA583" s="58" t="b">
        <f t="shared" si="35"/>
        <v>0</v>
      </c>
    </row>
    <row r="584" spans="2:27" ht="15" customHeight="1" x14ac:dyDescent="0.2">
      <c r="B584" s="92"/>
      <c r="C584" s="92"/>
      <c r="D584" s="92"/>
      <c r="E584" s="92"/>
      <c r="F584" s="92"/>
      <c r="G584" s="92"/>
      <c r="H584" s="126"/>
      <c r="I584" s="126"/>
      <c r="J584" s="92"/>
      <c r="K584" s="92"/>
      <c r="L584" s="124"/>
      <c r="M584" s="92"/>
      <c r="N584" s="92"/>
      <c r="O584" s="92"/>
      <c r="P584" s="92"/>
      <c r="Q584" s="93"/>
      <c r="R584" s="92"/>
      <c r="S584" s="94"/>
      <c r="V584" s="57"/>
      <c r="W584" s="57"/>
      <c r="X584" s="58" t="b">
        <f t="shared" si="32"/>
        <v>0</v>
      </c>
      <c r="Y584" s="58" t="b">
        <f t="shared" si="33"/>
        <v>0</v>
      </c>
      <c r="Z584" s="58" t="b">
        <f t="shared" si="34"/>
        <v>0</v>
      </c>
      <c r="AA584" s="58" t="b">
        <f t="shared" si="35"/>
        <v>0</v>
      </c>
    </row>
    <row r="585" spans="2:27" ht="15" customHeight="1" x14ac:dyDescent="0.2">
      <c r="B585" s="92"/>
      <c r="C585" s="92"/>
      <c r="D585" s="92"/>
      <c r="E585" s="92"/>
      <c r="F585" s="92"/>
      <c r="G585" s="92"/>
      <c r="H585" s="126"/>
      <c r="I585" s="126"/>
      <c r="J585" s="92"/>
      <c r="K585" s="92"/>
      <c r="L585" s="124"/>
      <c r="M585" s="92"/>
      <c r="N585" s="92"/>
      <c r="O585" s="92"/>
      <c r="P585" s="92"/>
      <c r="Q585" s="93"/>
      <c r="R585" s="92"/>
      <c r="S585" s="94"/>
      <c r="V585" s="57"/>
      <c r="W585" s="57"/>
      <c r="X585" s="58" t="b">
        <f t="shared" si="32"/>
        <v>0</v>
      </c>
      <c r="Y585" s="58" t="b">
        <f t="shared" si="33"/>
        <v>0</v>
      </c>
      <c r="Z585" s="58" t="b">
        <f t="shared" si="34"/>
        <v>0</v>
      </c>
      <c r="AA585" s="58" t="b">
        <f t="shared" si="35"/>
        <v>0</v>
      </c>
    </row>
    <row r="586" spans="2:27" ht="15" customHeight="1" x14ac:dyDescent="0.2">
      <c r="B586" s="92"/>
      <c r="C586" s="92"/>
      <c r="D586" s="92"/>
      <c r="E586" s="92"/>
      <c r="F586" s="92"/>
      <c r="G586" s="92"/>
      <c r="H586" s="126"/>
      <c r="I586" s="126"/>
      <c r="J586" s="92"/>
      <c r="K586" s="92"/>
      <c r="L586" s="124"/>
      <c r="M586" s="92"/>
      <c r="N586" s="92"/>
      <c r="O586" s="92"/>
      <c r="P586" s="92"/>
      <c r="Q586" s="93"/>
      <c r="R586" s="92"/>
      <c r="S586" s="94"/>
      <c r="V586" s="57"/>
      <c r="W586" s="57"/>
      <c r="X586" s="58" t="b">
        <f t="shared" si="32"/>
        <v>0</v>
      </c>
      <c r="Y586" s="58" t="b">
        <f t="shared" si="33"/>
        <v>0</v>
      </c>
      <c r="Z586" s="58" t="b">
        <f t="shared" si="34"/>
        <v>0</v>
      </c>
      <c r="AA586" s="58" t="b">
        <f t="shared" si="35"/>
        <v>0</v>
      </c>
    </row>
    <row r="587" spans="2:27" ht="15" customHeight="1" x14ac:dyDescent="0.2">
      <c r="B587" s="92"/>
      <c r="C587" s="92"/>
      <c r="D587" s="92"/>
      <c r="E587" s="92"/>
      <c r="F587" s="92"/>
      <c r="G587" s="92"/>
      <c r="H587" s="126"/>
      <c r="I587" s="126"/>
      <c r="J587" s="92"/>
      <c r="K587" s="92"/>
      <c r="L587" s="124"/>
      <c r="M587" s="92"/>
      <c r="N587" s="92"/>
      <c r="O587" s="92"/>
      <c r="P587" s="92"/>
      <c r="Q587" s="93"/>
      <c r="R587" s="92"/>
      <c r="S587" s="94"/>
      <c r="V587" s="57"/>
      <c r="W587" s="57"/>
      <c r="X587" s="58" t="b">
        <f t="shared" si="32"/>
        <v>0</v>
      </c>
      <c r="Y587" s="58" t="b">
        <f t="shared" si="33"/>
        <v>0</v>
      </c>
      <c r="Z587" s="58" t="b">
        <f t="shared" si="34"/>
        <v>0</v>
      </c>
      <c r="AA587" s="58" t="b">
        <f t="shared" si="35"/>
        <v>0</v>
      </c>
    </row>
    <row r="588" spans="2:27" ht="15" customHeight="1" x14ac:dyDescent="0.2">
      <c r="B588" s="92"/>
      <c r="C588" s="92"/>
      <c r="D588" s="92"/>
      <c r="E588" s="92"/>
      <c r="F588" s="92"/>
      <c r="G588" s="92"/>
      <c r="H588" s="126"/>
      <c r="I588" s="126"/>
      <c r="J588" s="92"/>
      <c r="K588" s="92"/>
      <c r="L588" s="124"/>
      <c r="M588" s="92"/>
      <c r="N588" s="92"/>
      <c r="O588" s="92"/>
      <c r="P588" s="92"/>
      <c r="Q588" s="93"/>
      <c r="R588" s="92"/>
      <c r="S588" s="94"/>
      <c r="V588" s="57"/>
      <c r="W588" s="57"/>
      <c r="X588" s="58" t="b">
        <f t="shared" si="32"/>
        <v>0</v>
      </c>
      <c r="Y588" s="58" t="b">
        <f t="shared" si="33"/>
        <v>0</v>
      </c>
      <c r="Z588" s="58" t="b">
        <f t="shared" si="34"/>
        <v>0</v>
      </c>
      <c r="AA588" s="58" t="b">
        <f t="shared" si="35"/>
        <v>0</v>
      </c>
    </row>
    <row r="589" spans="2:27" ht="15" customHeight="1" x14ac:dyDescent="0.2">
      <c r="B589" s="92"/>
      <c r="C589" s="92"/>
      <c r="D589" s="92"/>
      <c r="E589" s="92"/>
      <c r="F589" s="92"/>
      <c r="G589" s="92"/>
      <c r="H589" s="126"/>
      <c r="I589" s="126"/>
      <c r="J589" s="92"/>
      <c r="K589" s="92"/>
      <c r="L589" s="124"/>
      <c r="M589" s="92"/>
      <c r="N589" s="92"/>
      <c r="O589" s="92"/>
      <c r="P589" s="92"/>
      <c r="Q589" s="93"/>
      <c r="R589" s="92"/>
      <c r="S589" s="94"/>
      <c r="V589" s="57"/>
      <c r="W589" s="57"/>
      <c r="X589" s="58" t="b">
        <f t="shared" si="32"/>
        <v>0</v>
      </c>
      <c r="Y589" s="58" t="b">
        <f t="shared" si="33"/>
        <v>0</v>
      </c>
      <c r="Z589" s="58" t="b">
        <f t="shared" si="34"/>
        <v>0</v>
      </c>
      <c r="AA589" s="58" t="b">
        <f t="shared" si="35"/>
        <v>0</v>
      </c>
    </row>
    <row r="590" spans="2:27" ht="15" customHeight="1" x14ac:dyDescent="0.2">
      <c r="B590" s="92"/>
      <c r="C590" s="92"/>
      <c r="D590" s="92"/>
      <c r="E590" s="92"/>
      <c r="F590" s="92"/>
      <c r="G590" s="92"/>
      <c r="H590" s="126"/>
      <c r="I590" s="126"/>
      <c r="J590" s="92"/>
      <c r="K590" s="92"/>
      <c r="L590" s="124"/>
      <c r="M590" s="92"/>
      <c r="N590" s="92"/>
      <c r="O590" s="92"/>
      <c r="P590" s="92"/>
      <c r="Q590" s="93"/>
      <c r="R590" s="92"/>
      <c r="S590" s="94"/>
      <c r="V590" s="57"/>
      <c r="W590" s="57"/>
      <c r="X590" s="58" t="b">
        <f t="shared" si="32"/>
        <v>0</v>
      </c>
      <c r="Y590" s="58" t="b">
        <f t="shared" si="33"/>
        <v>0</v>
      </c>
      <c r="Z590" s="58" t="b">
        <f t="shared" si="34"/>
        <v>0</v>
      </c>
      <c r="AA590" s="58" t="b">
        <f t="shared" si="35"/>
        <v>0</v>
      </c>
    </row>
    <row r="591" spans="2:27" ht="15" customHeight="1" x14ac:dyDescent="0.2">
      <c r="B591" s="92"/>
      <c r="C591" s="92"/>
      <c r="D591" s="92"/>
      <c r="E591" s="92"/>
      <c r="F591" s="92"/>
      <c r="G591" s="92"/>
      <c r="H591" s="126"/>
      <c r="I591" s="126"/>
      <c r="J591" s="92"/>
      <c r="K591" s="92"/>
      <c r="L591" s="124"/>
      <c r="M591" s="92"/>
      <c r="N591" s="92"/>
      <c r="O591" s="92"/>
      <c r="P591" s="92"/>
      <c r="Q591" s="93"/>
      <c r="R591" s="92"/>
      <c r="S591" s="94"/>
      <c r="V591" s="57"/>
      <c r="W591" s="57"/>
      <c r="X591" s="58" t="b">
        <f t="shared" si="32"/>
        <v>0</v>
      </c>
      <c r="Y591" s="58" t="b">
        <f t="shared" si="33"/>
        <v>0</v>
      </c>
      <c r="Z591" s="58" t="b">
        <f t="shared" si="34"/>
        <v>0</v>
      </c>
      <c r="AA591" s="58" t="b">
        <f t="shared" si="35"/>
        <v>0</v>
      </c>
    </row>
    <row r="592" spans="2:27" ht="15" customHeight="1" x14ac:dyDescent="0.2">
      <c r="B592" s="92"/>
      <c r="C592" s="92"/>
      <c r="D592" s="92"/>
      <c r="E592" s="92"/>
      <c r="F592" s="92"/>
      <c r="G592" s="92"/>
      <c r="H592" s="126"/>
      <c r="I592" s="126"/>
      <c r="J592" s="92"/>
      <c r="K592" s="92"/>
      <c r="L592" s="124"/>
      <c r="M592" s="92"/>
      <c r="N592" s="92"/>
      <c r="O592" s="92"/>
      <c r="P592" s="92"/>
      <c r="Q592" s="93"/>
      <c r="R592" s="92"/>
      <c r="S592" s="94"/>
      <c r="V592" s="57"/>
      <c r="W592" s="57"/>
      <c r="X592" s="58" t="b">
        <f t="shared" si="32"/>
        <v>0</v>
      </c>
      <c r="Y592" s="58" t="b">
        <f t="shared" si="33"/>
        <v>0</v>
      </c>
      <c r="Z592" s="58" t="b">
        <f t="shared" si="34"/>
        <v>0</v>
      </c>
      <c r="AA592" s="58" t="b">
        <f t="shared" si="35"/>
        <v>0</v>
      </c>
    </row>
    <row r="593" spans="2:27" ht="15" customHeight="1" x14ac:dyDescent="0.2">
      <c r="B593" s="92"/>
      <c r="C593" s="92"/>
      <c r="D593" s="92"/>
      <c r="E593" s="92"/>
      <c r="F593" s="92"/>
      <c r="G593" s="92"/>
      <c r="H593" s="126"/>
      <c r="I593" s="126"/>
      <c r="J593" s="92"/>
      <c r="K593" s="92"/>
      <c r="L593" s="124"/>
      <c r="M593" s="92"/>
      <c r="N593" s="92"/>
      <c r="O593" s="92"/>
      <c r="P593" s="92"/>
      <c r="Q593" s="93"/>
      <c r="R593" s="92"/>
      <c r="S593" s="94"/>
      <c r="V593" s="57"/>
      <c r="W593" s="57"/>
      <c r="X593" s="58" t="b">
        <f t="shared" si="32"/>
        <v>0</v>
      </c>
      <c r="Y593" s="58" t="b">
        <f t="shared" si="33"/>
        <v>0</v>
      </c>
      <c r="Z593" s="58" t="b">
        <f t="shared" si="34"/>
        <v>0</v>
      </c>
      <c r="AA593" s="58" t="b">
        <f t="shared" si="35"/>
        <v>0</v>
      </c>
    </row>
    <row r="594" spans="2:27" ht="15" customHeight="1" x14ac:dyDescent="0.2">
      <c r="B594" s="92"/>
      <c r="C594" s="92"/>
      <c r="D594" s="92"/>
      <c r="E594" s="92"/>
      <c r="F594" s="92"/>
      <c r="G594" s="92"/>
      <c r="H594" s="126"/>
      <c r="I594" s="126"/>
      <c r="J594" s="92"/>
      <c r="K594" s="92"/>
      <c r="L594" s="124"/>
      <c r="M594" s="92"/>
      <c r="N594" s="92"/>
      <c r="O594" s="92"/>
      <c r="P594" s="92"/>
      <c r="Q594" s="93"/>
      <c r="R594" s="92"/>
      <c r="S594" s="94"/>
      <c r="V594" s="57"/>
      <c r="W594" s="57"/>
      <c r="X594" s="58" t="b">
        <f t="shared" si="32"/>
        <v>0</v>
      </c>
      <c r="Y594" s="58" t="b">
        <f t="shared" si="33"/>
        <v>0</v>
      </c>
      <c r="Z594" s="58" t="b">
        <f t="shared" si="34"/>
        <v>0</v>
      </c>
      <c r="AA594" s="58" t="b">
        <f t="shared" si="35"/>
        <v>0</v>
      </c>
    </row>
    <row r="595" spans="2:27" ht="15" customHeight="1" x14ac:dyDescent="0.2">
      <c r="B595" s="92"/>
      <c r="C595" s="92"/>
      <c r="D595" s="92"/>
      <c r="E595" s="92"/>
      <c r="F595" s="92"/>
      <c r="G595" s="92"/>
      <c r="H595" s="126"/>
      <c r="I595" s="126"/>
      <c r="J595" s="92"/>
      <c r="K595" s="92"/>
      <c r="L595" s="124"/>
      <c r="M595" s="92"/>
      <c r="N595" s="92"/>
      <c r="O595" s="92"/>
      <c r="P595" s="92"/>
      <c r="Q595" s="93"/>
      <c r="R595" s="92"/>
      <c r="S595" s="94"/>
      <c r="V595" s="57"/>
      <c r="W595" s="57"/>
      <c r="X595" s="58" t="b">
        <f t="shared" ref="X595:X658" si="36">K595&lt;F595</f>
        <v>0</v>
      </c>
      <c r="Y595" s="58" t="b">
        <f t="shared" ref="Y595:Y658" si="37">L595&gt;I595</f>
        <v>0</v>
      </c>
      <c r="Z595" s="58" t="b">
        <f t="shared" ref="Z595:Z658" si="38">I595&gt;H595</f>
        <v>0</v>
      </c>
      <c r="AA595" s="58" t="b">
        <f t="shared" ref="AA595:AA658" si="39">L595&gt;H595</f>
        <v>0</v>
      </c>
    </row>
    <row r="596" spans="2:27" ht="15" customHeight="1" x14ac:dyDescent="0.2">
      <c r="B596" s="92"/>
      <c r="C596" s="92"/>
      <c r="D596" s="92"/>
      <c r="E596" s="92"/>
      <c r="F596" s="92"/>
      <c r="G596" s="92"/>
      <c r="H596" s="126"/>
      <c r="I596" s="126"/>
      <c r="J596" s="92"/>
      <c r="K596" s="92"/>
      <c r="L596" s="124"/>
      <c r="M596" s="92"/>
      <c r="N596" s="92"/>
      <c r="O596" s="92"/>
      <c r="P596" s="92"/>
      <c r="Q596" s="93"/>
      <c r="R596" s="92"/>
      <c r="S596" s="94"/>
      <c r="V596" s="57"/>
      <c r="W596" s="57"/>
      <c r="X596" s="58" t="b">
        <f t="shared" si="36"/>
        <v>0</v>
      </c>
      <c r="Y596" s="58" t="b">
        <f t="shared" si="37"/>
        <v>0</v>
      </c>
      <c r="Z596" s="58" t="b">
        <f t="shared" si="38"/>
        <v>0</v>
      </c>
      <c r="AA596" s="58" t="b">
        <f t="shared" si="39"/>
        <v>0</v>
      </c>
    </row>
    <row r="597" spans="2:27" ht="15" customHeight="1" x14ac:dyDescent="0.2">
      <c r="B597" s="92"/>
      <c r="C597" s="92"/>
      <c r="D597" s="92"/>
      <c r="E597" s="92"/>
      <c r="F597" s="92"/>
      <c r="G597" s="92"/>
      <c r="H597" s="126"/>
      <c r="I597" s="126"/>
      <c r="J597" s="92"/>
      <c r="K597" s="92"/>
      <c r="L597" s="124"/>
      <c r="M597" s="92"/>
      <c r="N597" s="92"/>
      <c r="O597" s="92"/>
      <c r="P597" s="92"/>
      <c r="Q597" s="93"/>
      <c r="R597" s="92"/>
      <c r="S597" s="94"/>
      <c r="V597" s="57"/>
      <c r="W597" s="57"/>
      <c r="X597" s="58" t="b">
        <f t="shared" si="36"/>
        <v>0</v>
      </c>
      <c r="Y597" s="58" t="b">
        <f t="shared" si="37"/>
        <v>0</v>
      </c>
      <c r="Z597" s="58" t="b">
        <f t="shared" si="38"/>
        <v>0</v>
      </c>
      <c r="AA597" s="58" t="b">
        <f t="shared" si="39"/>
        <v>0</v>
      </c>
    </row>
    <row r="598" spans="2:27" ht="15" customHeight="1" x14ac:dyDescent="0.2">
      <c r="B598" s="92"/>
      <c r="C598" s="92"/>
      <c r="D598" s="92"/>
      <c r="E598" s="92"/>
      <c r="F598" s="92"/>
      <c r="G598" s="92"/>
      <c r="H598" s="126"/>
      <c r="I598" s="126"/>
      <c r="J598" s="92"/>
      <c r="K598" s="92"/>
      <c r="L598" s="124"/>
      <c r="M598" s="92"/>
      <c r="N598" s="92"/>
      <c r="O598" s="92"/>
      <c r="P598" s="92"/>
      <c r="Q598" s="93"/>
      <c r="R598" s="92"/>
      <c r="S598" s="94"/>
      <c r="V598" s="57"/>
      <c r="W598" s="57"/>
      <c r="X598" s="58" t="b">
        <f t="shared" si="36"/>
        <v>0</v>
      </c>
      <c r="Y598" s="58" t="b">
        <f t="shared" si="37"/>
        <v>0</v>
      </c>
      <c r="Z598" s="58" t="b">
        <f t="shared" si="38"/>
        <v>0</v>
      </c>
      <c r="AA598" s="58" t="b">
        <f t="shared" si="39"/>
        <v>0</v>
      </c>
    </row>
    <row r="599" spans="2:27" ht="15" customHeight="1" x14ac:dyDescent="0.2">
      <c r="B599" s="92"/>
      <c r="C599" s="92"/>
      <c r="D599" s="92"/>
      <c r="E599" s="92"/>
      <c r="F599" s="92"/>
      <c r="G599" s="92"/>
      <c r="H599" s="126"/>
      <c r="I599" s="126"/>
      <c r="J599" s="92"/>
      <c r="K599" s="92"/>
      <c r="L599" s="124"/>
      <c r="M599" s="92"/>
      <c r="N599" s="92"/>
      <c r="O599" s="92"/>
      <c r="P599" s="92"/>
      <c r="Q599" s="93"/>
      <c r="R599" s="92"/>
      <c r="S599" s="94"/>
      <c r="V599" s="57"/>
      <c r="W599" s="57"/>
      <c r="X599" s="58" t="b">
        <f t="shared" si="36"/>
        <v>0</v>
      </c>
      <c r="Y599" s="58" t="b">
        <f t="shared" si="37"/>
        <v>0</v>
      </c>
      <c r="Z599" s="58" t="b">
        <f t="shared" si="38"/>
        <v>0</v>
      </c>
      <c r="AA599" s="58" t="b">
        <f t="shared" si="39"/>
        <v>0</v>
      </c>
    </row>
    <row r="600" spans="2:27" ht="15" customHeight="1" x14ac:dyDescent="0.2">
      <c r="B600" s="92"/>
      <c r="C600" s="92"/>
      <c r="D600" s="92"/>
      <c r="E600" s="92"/>
      <c r="F600" s="92"/>
      <c r="G600" s="92"/>
      <c r="H600" s="126"/>
      <c r="I600" s="126"/>
      <c r="J600" s="92"/>
      <c r="K600" s="92"/>
      <c r="L600" s="124"/>
      <c r="M600" s="92"/>
      <c r="N600" s="92"/>
      <c r="O600" s="92"/>
      <c r="P600" s="92"/>
      <c r="Q600" s="93"/>
      <c r="R600" s="92"/>
      <c r="S600" s="94"/>
      <c r="V600" s="57"/>
      <c r="W600" s="57"/>
      <c r="X600" s="58" t="b">
        <f t="shared" si="36"/>
        <v>0</v>
      </c>
      <c r="Y600" s="58" t="b">
        <f t="shared" si="37"/>
        <v>0</v>
      </c>
      <c r="Z600" s="58" t="b">
        <f t="shared" si="38"/>
        <v>0</v>
      </c>
      <c r="AA600" s="58" t="b">
        <f t="shared" si="39"/>
        <v>0</v>
      </c>
    </row>
    <row r="601" spans="2:27" ht="15" customHeight="1" x14ac:dyDescent="0.2">
      <c r="B601" s="92"/>
      <c r="C601" s="92"/>
      <c r="D601" s="92"/>
      <c r="E601" s="92"/>
      <c r="F601" s="92"/>
      <c r="G601" s="92"/>
      <c r="H601" s="126"/>
      <c r="I601" s="126"/>
      <c r="J601" s="92"/>
      <c r="K601" s="92"/>
      <c r="L601" s="124"/>
      <c r="M601" s="92"/>
      <c r="N601" s="92"/>
      <c r="O601" s="92"/>
      <c r="P601" s="92"/>
      <c r="Q601" s="93"/>
      <c r="R601" s="92"/>
      <c r="S601" s="94"/>
      <c r="V601" s="57"/>
      <c r="W601" s="57"/>
      <c r="X601" s="58" t="b">
        <f t="shared" si="36"/>
        <v>0</v>
      </c>
      <c r="Y601" s="58" t="b">
        <f t="shared" si="37"/>
        <v>0</v>
      </c>
      <c r="Z601" s="58" t="b">
        <f t="shared" si="38"/>
        <v>0</v>
      </c>
      <c r="AA601" s="58" t="b">
        <f t="shared" si="39"/>
        <v>0</v>
      </c>
    </row>
    <row r="602" spans="2:27" ht="15" customHeight="1" x14ac:dyDescent="0.2">
      <c r="B602" s="92"/>
      <c r="C602" s="92"/>
      <c r="D602" s="92"/>
      <c r="E602" s="92"/>
      <c r="F602" s="92"/>
      <c r="G602" s="92"/>
      <c r="H602" s="126"/>
      <c r="I602" s="126"/>
      <c r="J602" s="92"/>
      <c r="K602" s="92"/>
      <c r="L602" s="124"/>
      <c r="M602" s="92"/>
      <c r="N602" s="92"/>
      <c r="O602" s="92"/>
      <c r="P602" s="92"/>
      <c r="Q602" s="93"/>
      <c r="R602" s="92"/>
      <c r="S602" s="94"/>
      <c r="V602" s="57"/>
      <c r="W602" s="57"/>
      <c r="X602" s="58" t="b">
        <f t="shared" si="36"/>
        <v>0</v>
      </c>
      <c r="Y602" s="58" t="b">
        <f t="shared" si="37"/>
        <v>0</v>
      </c>
      <c r="Z602" s="58" t="b">
        <f t="shared" si="38"/>
        <v>0</v>
      </c>
      <c r="AA602" s="58" t="b">
        <f t="shared" si="39"/>
        <v>0</v>
      </c>
    </row>
    <row r="603" spans="2:27" ht="15" customHeight="1" x14ac:dyDescent="0.2">
      <c r="B603" s="92"/>
      <c r="C603" s="92"/>
      <c r="D603" s="92"/>
      <c r="E603" s="92"/>
      <c r="F603" s="92"/>
      <c r="G603" s="92"/>
      <c r="H603" s="126"/>
      <c r="I603" s="126"/>
      <c r="J603" s="92"/>
      <c r="K603" s="92"/>
      <c r="L603" s="124"/>
      <c r="M603" s="92"/>
      <c r="N603" s="92"/>
      <c r="O603" s="92"/>
      <c r="P603" s="92"/>
      <c r="Q603" s="93"/>
      <c r="R603" s="92"/>
      <c r="S603" s="94"/>
      <c r="V603" s="57"/>
      <c r="W603" s="57"/>
      <c r="X603" s="58" t="b">
        <f t="shared" si="36"/>
        <v>0</v>
      </c>
      <c r="Y603" s="58" t="b">
        <f t="shared" si="37"/>
        <v>0</v>
      </c>
      <c r="Z603" s="58" t="b">
        <f t="shared" si="38"/>
        <v>0</v>
      </c>
      <c r="AA603" s="58" t="b">
        <f t="shared" si="39"/>
        <v>0</v>
      </c>
    </row>
    <row r="604" spans="2:27" ht="15" customHeight="1" x14ac:dyDescent="0.2">
      <c r="B604" s="92"/>
      <c r="C604" s="92"/>
      <c r="D604" s="92"/>
      <c r="E604" s="92"/>
      <c r="F604" s="92"/>
      <c r="G604" s="92"/>
      <c r="H604" s="126"/>
      <c r="I604" s="126"/>
      <c r="J604" s="92"/>
      <c r="K604" s="92"/>
      <c r="L604" s="124"/>
      <c r="M604" s="92"/>
      <c r="N604" s="92"/>
      <c r="O604" s="92"/>
      <c r="P604" s="92"/>
      <c r="Q604" s="93"/>
      <c r="R604" s="92"/>
      <c r="S604" s="94"/>
      <c r="V604" s="57"/>
      <c r="W604" s="57"/>
      <c r="X604" s="58" t="b">
        <f t="shared" si="36"/>
        <v>0</v>
      </c>
      <c r="Y604" s="58" t="b">
        <f t="shared" si="37"/>
        <v>0</v>
      </c>
      <c r="Z604" s="58" t="b">
        <f t="shared" si="38"/>
        <v>0</v>
      </c>
      <c r="AA604" s="58" t="b">
        <f t="shared" si="39"/>
        <v>0</v>
      </c>
    </row>
    <row r="605" spans="2:27" ht="15" customHeight="1" x14ac:dyDescent="0.2">
      <c r="B605" s="92"/>
      <c r="C605" s="92"/>
      <c r="D605" s="92"/>
      <c r="E605" s="92"/>
      <c r="F605" s="92"/>
      <c r="G605" s="92"/>
      <c r="H605" s="126"/>
      <c r="I605" s="126"/>
      <c r="J605" s="92"/>
      <c r="K605" s="92"/>
      <c r="L605" s="124"/>
      <c r="M605" s="92"/>
      <c r="N605" s="92"/>
      <c r="O605" s="92"/>
      <c r="P605" s="92"/>
      <c r="Q605" s="93"/>
      <c r="R605" s="92"/>
      <c r="S605" s="94"/>
      <c r="V605" s="57"/>
      <c r="W605" s="57"/>
      <c r="X605" s="58" t="b">
        <f t="shared" si="36"/>
        <v>0</v>
      </c>
      <c r="Y605" s="58" t="b">
        <f t="shared" si="37"/>
        <v>0</v>
      </c>
      <c r="Z605" s="58" t="b">
        <f t="shared" si="38"/>
        <v>0</v>
      </c>
      <c r="AA605" s="58" t="b">
        <f t="shared" si="39"/>
        <v>0</v>
      </c>
    </row>
    <row r="606" spans="2:27" ht="15" customHeight="1" x14ac:dyDescent="0.2">
      <c r="B606" s="92"/>
      <c r="C606" s="92"/>
      <c r="D606" s="92"/>
      <c r="E606" s="92"/>
      <c r="F606" s="92"/>
      <c r="G606" s="92"/>
      <c r="H606" s="126"/>
      <c r="I606" s="126"/>
      <c r="J606" s="92"/>
      <c r="K606" s="92"/>
      <c r="L606" s="124"/>
      <c r="M606" s="92"/>
      <c r="N606" s="92"/>
      <c r="O606" s="92"/>
      <c r="P606" s="92"/>
      <c r="Q606" s="93"/>
      <c r="R606" s="92"/>
      <c r="S606" s="94"/>
      <c r="V606" s="57"/>
      <c r="W606" s="57"/>
      <c r="X606" s="58" t="b">
        <f t="shared" si="36"/>
        <v>0</v>
      </c>
      <c r="Y606" s="58" t="b">
        <f t="shared" si="37"/>
        <v>0</v>
      </c>
      <c r="Z606" s="58" t="b">
        <f t="shared" si="38"/>
        <v>0</v>
      </c>
      <c r="AA606" s="58" t="b">
        <f t="shared" si="39"/>
        <v>0</v>
      </c>
    </row>
    <row r="607" spans="2:27" ht="15" customHeight="1" x14ac:dyDescent="0.2">
      <c r="B607" s="92"/>
      <c r="C607" s="92"/>
      <c r="D607" s="92"/>
      <c r="E607" s="92"/>
      <c r="F607" s="92"/>
      <c r="G607" s="92"/>
      <c r="H607" s="126"/>
      <c r="I607" s="126"/>
      <c r="J607" s="92"/>
      <c r="K607" s="92"/>
      <c r="L607" s="124"/>
      <c r="M607" s="92"/>
      <c r="N607" s="92"/>
      <c r="O607" s="92"/>
      <c r="P607" s="92"/>
      <c r="Q607" s="93"/>
      <c r="R607" s="92"/>
      <c r="S607" s="94"/>
      <c r="V607" s="57"/>
      <c r="W607" s="57"/>
      <c r="X607" s="58" t="b">
        <f t="shared" si="36"/>
        <v>0</v>
      </c>
      <c r="Y607" s="58" t="b">
        <f t="shared" si="37"/>
        <v>0</v>
      </c>
      <c r="Z607" s="58" t="b">
        <f t="shared" si="38"/>
        <v>0</v>
      </c>
      <c r="AA607" s="58" t="b">
        <f t="shared" si="39"/>
        <v>0</v>
      </c>
    </row>
    <row r="608" spans="2:27" ht="15" customHeight="1" x14ac:dyDescent="0.2">
      <c r="B608" s="92"/>
      <c r="C608" s="92"/>
      <c r="D608" s="92"/>
      <c r="E608" s="92"/>
      <c r="F608" s="92"/>
      <c r="G608" s="92"/>
      <c r="H608" s="126"/>
      <c r="I608" s="126"/>
      <c r="J608" s="92"/>
      <c r="K608" s="92"/>
      <c r="L608" s="124"/>
      <c r="M608" s="92"/>
      <c r="N608" s="92"/>
      <c r="O608" s="92"/>
      <c r="P608" s="92"/>
      <c r="Q608" s="93"/>
      <c r="R608" s="92"/>
      <c r="S608" s="94"/>
      <c r="V608" s="57"/>
      <c r="W608" s="57"/>
      <c r="X608" s="58" t="b">
        <f t="shared" si="36"/>
        <v>0</v>
      </c>
      <c r="Y608" s="58" t="b">
        <f t="shared" si="37"/>
        <v>0</v>
      </c>
      <c r="Z608" s="58" t="b">
        <f t="shared" si="38"/>
        <v>0</v>
      </c>
      <c r="AA608" s="58" t="b">
        <f t="shared" si="39"/>
        <v>0</v>
      </c>
    </row>
    <row r="609" spans="2:27" ht="15" customHeight="1" x14ac:dyDescent="0.2">
      <c r="B609" s="92"/>
      <c r="C609" s="92"/>
      <c r="D609" s="92"/>
      <c r="E609" s="92"/>
      <c r="F609" s="92"/>
      <c r="G609" s="92"/>
      <c r="H609" s="126"/>
      <c r="I609" s="126"/>
      <c r="J609" s="92"/>
      <c r="K609" s="92"/>
      <c r="L609" s="124"/>
      <c r="M609" s="92"/>
      <c r="N609" s="92"/>
      <c r="O609" s="92"/>
      <c r="P609" s="92"/>
      <c r="Q609" s="93"/>
      <c r="R609" s="92"/>
      <c r="S609" s="94"/>
      <c r="V609" s="57"/>
      <c r="W609" s="57"/>
      <c r="X609" s="58" t="b">
        <f t="shared" si="36"/>
        <v>0</v>
      </c>
      <c r="Y609" s="58" t="b">
        <f t="shared" si="37"/>
        <v>0</v>
      </c>
      <c r="Z609" s="58" t="b">
        <f t="shared" si="38"/>
        <v>0</v>
      </c>
      <c r="AA609" s="58" t="b">
        <f t="shared" si="39"/>
        <v>0</v>
      </c>
    </row>
    <row r="610" spans="2:27" ht="15" customHeight="1" x14ac:dyDescent="0.2">
      <c r="B610" s="92"/>
      <c r="C610" s="92"/>
      <c r="D610" s="92"/>
      <c r="E610" s="92"/>
      <c r="F610" s="92"/>
      <c r="G610" s="92"/>
      <c r="H610" s="126"/>
      <c r="I610" s="126"/>
      <c r="J610" s="92"/>
      <c r="K610" s="92"/>
      <c r="L610" s="124"/>
      <c r="M610" s="92"/>
      <c r="N610" s="92"/>
      <c r="O610" s="92"/>
      <c r="P610" s="92"/>
      <c r="Q610" s="93"/>
      <c r="R610" s="92"/>
      <c r="S610" s="94"/>
      <c r="V610" s="57"/>
      <c r="W610" s="57"/>
      <c r="X610" s="58" t="b">
        <f t="shared" si="36"/>
        <v>0</v>
      </c>
      <c r="Y610" s="58" t="b">
        <f t="shared" si="37"/>
        <v>0</v>
      </c>
      <c r="Z610" s="58" t="b">
        <f t="shared" si="38"/>
        <v>0</v>
      </c>
      <c r="AA610" s="58" t="b">
        <f t="shared" si="39"/>
        <v>0</v>
      </c>
    </row>
    <row r="611" spans="2:27" ht="15" customHeight="1" x14ac:dyDescent="0.2">
      <c r="B611" s="92"/>
      <c r="C611" s="92"/>
      <c r="D611" s="92"/>
      <c r="E611" s="92"/>
      <c r="F611" s="92"/>
      <c r="G611" s="92"/>
      <c r="H611" s="126"/>
      <c r="I611" s="126"/>
      <c r="J611" s="92"/>
      <c r="K611" s="92"/>
      <c r="L611" s="124"/>
      <c r="M611" s="92"/>
      <c r="N611" s="92"/>
      <c r="O611" s="92"/>
      <c r="P611" s="92"/>
      <c r="Q611" s="93"/>
      <c r="R611" s="92"/>
      <c r="S611" s="94"/>
      <c r="V611" s="57"/>
      <c r="W611" s="57"/>
      <c r="X611" s="58" t="b">
        <f t="shared" si="36"/>
        <v>0</v>
      </c>
      <c r="Y611" s="58" t="b">
        <f t="shared" si="37"/>
        <v>0</v>
      </c>
      <c r="Z611" s="58" t="b">
        <f t="shared" si="38"/>
        <v>0</v>
      </c>
      <c r="AA611" s="58" t="b">
        <f t="shared" si="39"/>
        <v>0</v>
      </c>
    </row>
    <row r="612" spans="2:27" ht="15" customHeight="1" x14ac:dyDescent="0.2">
      <c r="B612" s="92"/>
      <c r="C612" s="92"/>
      <c r="D612" s="92"/>
      <c r="E612" s="92"/>
      <c r="F612" s="92"/>
      <c r="G612" s="92"/>
      <c r="H612" s="126"/>
      <c r="I612" s="126"/>
      <c r="J612" s="92"/>
      <c r="K612" s="92"/>
      <c r="L612" s="124"/>
      <c r="M612" s="92"/>
      <c r="N612" s="92"/>
      <c r="O612" s="92"/>
      <c r="P612" s="92"/>
      <c r="Q612" s="93"/>
      <c r="R612" s="92"/>
      <c r="S612" s="94"/>
      <c r="V612" s="57"/>
      <c r="W612" s="57"/>
      <c r="X612" s="58" t="b">
        <f t="shared" si="36"/>
        <v>0</v>
      </c>
      <c r="Y612" s="58" t="b">
        <f t="shared" si="37"/>
        <v>0</v>
      </c>
      <c r="Z612" s="58" t="b">
        <f t="shared" si="38"/>
        <v>0</v>
      </c>
      <c r="AA612" s="58" t="b">
        <f t="shared" si="39"/>
        <v>0</v>
      </c>
    </row>
    <row r="613" spans="2:27" ht="15" customHeight="1" x14ac:dyDescent="0.2">
      <c r="B613" s="92"/>
      <c r="C613" s="92"/>
      <c r="D613" s="92"/>
      <c r="E613" s="92"/>
      <c r="F613" s="92"/>
      <c r="G613" s="92"/>
      <c r="H613" s="126"/>
      <c r="I613" s="126"/>
      <c r="J613" s="92"/>
      <c r="K613" s="92"/>
      <c r="L613" s="124"/>
      <c r="M613" s="92"/>
      <c r="N613" s="92"/>
      <c r="O613" s="92"/>
      <c r="P613" s="92"/>
      <c r="Q613" s="93"/>
      <c r="R613" s="92"/>
      <c r="S613" s="94"/>
      <c r="V613" s="57"/>
      <c r="W613" s="57"/>
      <c r="X613" s="58" t="b">
        <f t="shared" si="36"/>
        <v>0</v>
      </c>
      <c r="Y613" s="58" t="b">
        <f t="shared" si="37"/>
        <v>0</v>
      </c>
      <c r="Z613" s="58" t="b">
        <f t="shared" si="38"/>
        <v>0</v>
      </c>
      <c r="AA613" s="58" t="b">
        <f t="shared" si="39"/>
        <v>0</v>
      </c>
    </row>
    <row r="614" spans="2:27" ht="15" customHeight="1" x14ac:dyDescent="0.2">
      <c r="B614" s="92"/>
      <c r="C614" s="92"/>
      <c r="D614" s="92"/>
      <c r="E614" s="92"/>
      <c r="F614" s="92"/>
      <c r="G614" s="92"/>
      <c r="H614" s="126"/>
      <c r="I614" s="126"/>
      <c r="J614" s="92"/>
      <c r="K614" s="92"/>
      <c r="L614" s="124"/>
      <c r="M614" s="92"/>
      <c r="N614" s="92"/>
      <c r="O614" s="92"/>
      <c r="P614" s="92"/>
      <c r="Q614" s="93"/>
      <c r="R614" s="92"/>
      <c r="S614" s="94"/>
      <c r="V614" s="57"/>
      <c r="W614" s="57"/>
      <c r="X614" s="58" t="b">
        <f t="shared" si="36"/>
        <v>0</v>
      </c>
      <c r="Y614" s="58" t="b">
        <f t="shared" si="37"/>
        <v>0</v>
      </c>
      <c r="Z614" s="58" t="b">
        <f t="shared" si="38"/>
        <v>0</v>
      </c>
      <c r="AA614" s="58" t="b">
        <f t="shared" si="39"/>
        <v>0</v>
      </c>
    </row>
    <row r="615" spans="2:27" ht="15" customHeight="1" x14ac:dyDescent="0.2">
      <c r="B615" s="92"/>
      <c r="C615" s="92"/>
      <c r="D615" s="92"/>
      <c r="E615" s="92"/>
      <c r="F615" s="92"/>
      <c r="G615" s="92"/>
      <c r="H615" s="126"/>
      <c r="I615" s="126"/>
      <c r="J615" s="92"/>
      <c r="K615" s="92"/>
      <c r="L615" s="124"/>
      <c r="M615" s="92"/>
      <c r="N615" s="92"/>
      <c r="O615" s="92"/>
      <c r="P615" s="92"/>
      <c r="Q615" s="93"/>
      <c r="R615" s="92"/>
      <c r="S615" s="94"/>
      <c r="V615" s="57"/>
      <c r="W615" s="57"/>
      <c r="X615" s="58" t="b">
        <f t="shared" si="36"/>
        <v>0</v>
      </c>
      <c r="Y615" s="58" t="b">
        <f t="shared" si="37"/>
        <v>0</v>
      </c>
      <c r="Z615" s="58" t="b">
        <f t="shared" si="38"/>
        <v>0</v>
      </c>
      <c r="AA615" s="58" t="b">
        <f t="shared" si="39"/>
        <v>0</v>
      </c>
    </row>
    <row r="616" spans="2:27" ht="15" customHeight="1" x14ac:dyDescent="0.2">
      <c r="B616" s="92"/>
      <c r="C616" s="92"/>
      <c r="D616" s="92"/>
      <c r="E616" s="92"/>
      <c r="F616" s="92"/>
      <c r="G616" s="92"/>
      <c r="H616" s="126"/>
      <c r="I616" s="126"/>
      <c r="J616" s="92"/>
      <c r="K616" s="92"/>
      <c r="L616" s="124"/>
      <c r="M616" s="92"/>
      <c r="N616" s="92"/>
      <c r="O616" s="92"/>
      <c r="P616" s="92"/>
      <c r="Q616" s="93"/>
      <c r="R616" s="92"/>
      <c r="S616" s="94"/>
      <c r="V616" s="57"/>
      <c r="W616" s="57"/>
      <c r="X616" s="58" t="b">
        <f t="shared" si="36"/>
        <v>0</v>
      </c>
      <c r="Y616" s="58" t="b">
        <f t="shared" si="37"/>
        <v>0</v>
      </c>
      <c r="Z616" s="58" t="b">
        <f t="shared" si="38"/>
        <v>0</v>
      </c>
      <c r="AA616" s="58" t="b">
        <f t="shared" si="39"/>
        <v>0</v>
      </c>
    </row>
    <row r="617" spans="2:27" ht="15" customHeight="1" x14ac:dyDescent="0.2">
      <c r="B617" s="92"/>
      <c r="C617" s="92"/>
      <c r="D617" s="92"/>
      <c r="E617" s="92"/>
      <c r="F617" s="92"/>
      <c r="G617" s="92"/>
      <c r="H617" s="126"/>
      <c r="I617" s="126"/>
      <c r="J617" s="92"/>
      <c r="K617" s="92"/>
      <c r="L617" s="124"/>
      <c r="M617" s="92"/>
      <c r="N617" s="92"/>
      <c r="O617" s="92"/>
      <c r="P617" s="92"/>
      <c r="Q617" s="93"/>
      <c r="R617" s="92"/>
      <c r="S617" s="94"/>
      <c r="V617" s="57"/>
      <c r="W617" s="57"/>
      <c r="X617" s="58" t="b">
        <f t="shared" si="36"/>
        <v>0</v>
      </c>
      <c r="Y617" s="58" t="b">
        <f t="shared" si="37"/>
        <v>0</v>
      </c>
      <c r="Z617" s="58" t="b">
        <f t="shared" si="38"/>
        <v>0</v>
      </c>
      <c r="AA617" s="58" t="b">
        <f t="shared" si="39"/>
        <v>0</v>
      </c>
    </row>
    <row r="618" spans="2:27" ht="15" customHeight="1" x14ac:dyDescent="0.2">
      <c r="B618" s="92"/>
      <c r="C618" s="92"/>
      <c r="D618" s="92"/>
      <c r="E618" s="92"/>
      <c r="F618" s="92"/>
      <c r="G618" s="92"/>
      <c r="H618" s="126"/>
      <c r="I618" s="126"/>
      <c r="J618" s="92"/>
      <c r="K618" s="92"/>
      <c r="L618" s="124"/>
      <c r="M618" s="92"/>
      <c r="N618" s="92"/>
      <c r="O618" s="92"/>
      <c r="P618" s="92"/>
      <c r="Q618" s="93"/>
      <c r="R618" s="92"/>
      <c r="S618" s="94"/>
      <c r="V618" s="57"/>
      <c r="W618" s="57"/>
      <c r="X618" s="58" t="b">
        <f t="shared" si="36"/>
        <v>0</v>
      </c>
      <c r="Y618" s="58" t="b">
        <f t="shared" si="37"/>
        <v>0</v>
      </c>
      <c r="Z618" s="58" t="b">
        <f t="shared" si="38"/>
        <v>0</v>
      </c>
      <c r="AA618" s="58" t="b">
        <f t="shared" si="39"/>
        <v>0</v>
      </c>
    </row>
    <row r="619" spans="2:27" ht="15" customHeight="1" x14ac:dyDescent="0.2">
      <c r="B619" s="92"/>
      <c r="C619" s="92"/>
      <c r="D619" s="92"/>
      <c r="E619" s="92"/>
      <c r="F619" s="92"/>
      <c r="G619" s="92"/>
      <c r="H619" s="126"/>
      <c r="I619" s="126"/>
      <c r="J619" s="92"/>
      <c r="K619" s="92"/>
      <c r="L619" s="124"/>
      <c r="M619" s="92"/>
      <c r="N619" s="92"/>
      <c r="O619" s="92"/>
      <c r="P619" s="92"/>
      <c r="Q619" s="93"/>
      <c r="R619" s="92"/>
      <c r="S619" s="94"/>
      <c r="V619" s="57"/>
      <c r="W619" s="57"/>
      <c r="X619" s="58" t="b">
        <f t="shared" si="36"/>
        <v>0</v>
      </c>
      <c r="Y619" s="58" t="b">
        <f t="shared" si="37"/>
        <v>0</v>
      </c>
      <c r="Z619" s="58" t="b">
        <f t="shared" si="38"/>
        <v>0</v>
      </c>
      <c r="AA619" s="58" t="b">
        <f t="shared" si="39"/>
        <v>0</v>
      </c>
    </row>
    <row r="620" spans="2:27" ht="15" customHeight="1" x14ac:dyDescent="0.2">
      <c r="B620" s="92"/>
      <c r="C620" s="92"/>
      <c r="D620" s="92"/>
      <c r="E620" s="92"/>
      <c r="F620" s="92"/>
      <c r="G620" s="92"/>
      <c r="H620" s="126"/>
      <c r="I620" s="126"/>
      <c r="J620" s="92"/>
      <c r="K620" s="92"/>
      <c r="L620" s="124"/>
      <c r="M620" s="92"/>
      <c r="N620" s="92"/>
      <c r="O620" s="92"/>
      <c r="P620" s="92"/>
      <c r="Q620" s="93"/>
      <c r="R620" s="92"/>
      <c r="S620" s="94"/>
      <c r="V620" s="57"/>
      <c r="W620" s="57"/>
      <c r="X620" s="58" t="b">
        <f t="shared" si="36"/>
        <v>0</v>
      </c>
      <c r="Y620" s="58" t="b">
        <f t="shared" si="37"/>
        <v>0</v>
      </c>
      <c r="Z620" s="58" t="b">
        <f t="shared" si="38"/>
        <v>0</v>
      </c>
      <c r="AA620" s="58" t="b">
        <f t="shared" si="39"/>
        <v>0</v>
      </c>
    </row>
    <row r="621" spans="2:27" ht="15" customHeight="1" x14ac:dyDescent="0.2">
      <c r="B621" s="92"/>
      <c r="C621" s="92"/>
      <c r="D621" s="92"/>
      <c r="E621" s="92"/>
      <c r="F621" s="92"/>
      <c r="G621" s="92"/>
      <c r="H621" s="126"/>
      <c r="I621" s="126"/>
      <c r="J621" s="92"/>
      <c r="K621" s="92"/>
      <c r="L621" s="124"/>
      <c r="M621" s="92"/>
      <c r="N621" s="92"/>
      <c r="O621" s="92"/>
      <c r="P621" s="92"/>
      <c r="Q621" s="93"/>
      <c r="R621" s="92"/>
      <c r="S621" s="94"/>
      <c r="V621" s="57"/>
      <c r="W621" s="57"/>
      <c r="X621" s="58" t="b">
        <f t="shared" si="36"/>
        <v>0</v>
      </c>
      <c r="Y621" s="58" t="b">
        <f t="shared" si="37"/>
        <v>0</v>
      </c>
      <c r="Z621" s="58" t="b">
        <f t="shared" si="38"/>
        <v>0</v>
      </c>
      <c r="AA621" s="58" t="b">
        <f t="shared" si="39"/>
        <v>0</v>
      </c>
    </row>
    <row r="622" spans="2:27" ht="15" customHeight="1" x14ac:dyDescent="0.2">
      <c r="B622" s="92"/>
      <c r="C622" s="92"/>
      <c r="D622" s="92"/>
      <c r="E622" s="92"/>
      <c r="F622" s="92"/>
      <c r="G622" s="92"/>
      <c r="H622" s="126"/>
      <c r="I622" s="126"/>
      <c r="J622" s="92"/>
      <c r="K622" s="92"/>
      <c r="L622" s="124"/>
      <c r="M622" s="92"/>
      <c r="N622" s="92"/>
      <c r="O622" s="92"/>
      <c r="P622" s="92"/>
      <c r="Q622" s="93"/>
      <c r="R622" s="92"/>
      <c r="S622" s="94"/>
      <c r="V622" s="57"/>
      <c r="W622" s="57"/>
      <c r="X622" s="58" t="b">
        <f t="shared" si="36"/>
        <v>0</v>
      </c>
      <c r="Y622" s="58" t="b">
        <f t="shared" si="37"/>
        <v>0</v>
      </c>
      <c r="Z622" s="58" t="b">
        <f t="shared" si="38"/>
        <v>0</v>
      </c>
      <c r="AA622" s="58" t="b">
        <f t="shared" si="39"/>
        <v>0</v>
      </c>
    </row>
    <row r="623" spans="2:27" ht="15" customHeight="1" x14ac:dyDescent="0.2">
      <c r="B623" s="92"/>
      <c r="C623" s="92"/>
      <c r="D623" s="92"/>
      <c r="E623" s="92"/>
      <c r="F623" s="92"/>
      <c r="G623" s="92"/>
      <c r="H623" s="126"/>
      <c r="I623" s="126"/>
      <c r="J623" s="92"/>
      <c r="K623" s="92"/>
      <c r="L623" s="124"/>
      <c r="M623" s="92"/>
      <c r="N623" s="92"/>
      <c r="O623" s="92"/>
      <c r="P623" s="92"/>
      <c r="Q623" s="93"/>
      <c r="R623" s="92"/>
      <c r="S623" s="94"/>
      <c r="V623" s="57"/>
      <c r="W623" s="57"/>
      <c r="X623" s="58" t="b">
        <f t="shared" si="36"/>
        <v>0</v>
      </c>
      <c r="Y623" s="58" t="b">
        <f t="shared" si="37"/>
        <v>0</v>
      </c>
      <c r="Z623" s="58" t="b">
        <f t="shared" si="38"/>
        <v>0</v>
      </c>
      <c r="AA623" s="58" t="b">
        <f t="shared" si="39"/>
        <v>0</v>
      </c>
    </row>
    <row r="624" spans="2:27" ht="15" customHeight="1" x14ac:dyDescent="0.2">
      <c r="B624" s="92"/>
      <c r="C624" s="92"/>
      <c r="D624" s="92"/>
      <c r="E624" s="92"/>
      <c r="F624" s="92"/>
      <c r="G624" s="92"/>
      <c r="H624" s="126"/>
      <c r="I624" s="126"/>
      <c r="J624" s="92"/>
      <c r="K624" s="92"/>
      <c r="L624" s="124"/>
      <c r="M624" s="92"/>
      <c r="N624" s="92"/>
      <c r="O624" s="92"/>
      <c r="P624" s="92"/>
      <c r="Q624" s="93"/>
      <c r="R624" s="92"/>
      <c r="S624" s="94"/>
      <c r="V624" s="57"/>
      <c r="W624" s="57"/>
      <c r="X624" s="58" t="b">
        <f t="shared" si="36"/>
        <v>0</v>
      </c>
      <c r="Y624" s="58" t="b">
        <f t="shared" si="37"/>
        <v>0</v>
      </c>
      <c r="Z624" s="58" t="b">
        <f t="shared" si="38"/>
        <v>0</v>
      </c>
      <c r="AA624" s="58" t="b">
        <f t="shared" si="39"/>
        <v>0</v>
      </c>
    </row>
    <row r="625" spans="2:27" ht="15" customHeight="1" x14ac:dyDescent="0.2">
      <c r="B625" s="92"/>
      <c r="C625" s="92"/>
      <c r="D625" s="92"/>
      <c r="E625" s="92"/>
      <c r="F625" s="92"/>
      <c r="G625" s="92"/>
      <c r="H625" s="126"/>
      <c r="I625" s="126"/>
      <c r="J625" s="92"/>
      <c r="K625" s="92"/>
      <c r="L625" s="124"/>
      <c r="M625" s="92"/>
      <c r="N625" s="92"/>
      <c r="O625" s="92"/>
      <c r="P625" s="92"/>
      <c r="Q625" s="93"/>
      <c r="R625" s="92"/>
      <c r="S625" s="94"/>
      <c r="V625" s="57"/>
      <c r="W625" s="57"/>
      <c r="X625" s="58" t="b">
        <f t="shared" si="36"/>
        <v>0</v>
      </c>
      <c r="Y625" s="58" t="b">
        <f t="shared" si="37"/>
        <v>0</v>
      </c>
      <c r="Z625" s="58" t="b">
        <f t="shared" si="38"/>
        <v>0</v>
      </c>
      <c r="AA625" s="58" t="b">
        <f t="shared" si="39"/>
        <v>0</v>
      </c>
    </row>
    <row r="626" spans="2:27" ht="15" customHeight="1" x14ac:dyDescent="0.2">
      <c r="B626" s="92"/>
      <c r="C626" s="92"/>
      <c r="D626" s="92"/>
      <c r="E626" s="92"/>
      <c r="F626" s="92"/>
      <c r="G626" s="92"/>
      <c r="H626" s="126"/>
      <c r="I626" s="126"/>
      <c r="J626" s="92"/>
      <c r="K626" s="92"/>
      <c r="L626" s="124"/>
      <c r="M626" s="92"/>
      <c r="N626" s="92"/>
      <c r="O626" s="92"/>
      <c r="P626" s="92"/>
      <c r="Q626" s="93"/>
      <c r="R626" s="92"/>
      <c r="S626" s="94"/>
      <c r="V626" s="57"/>
      <c r="W626" s="57"/>
      <c r="X626" s="58" t="b">
        <f t="shared" si="36"/>
        <v>0</v>
      </c>
      <c r="Y626" s="58" t="b">
        <f t="shared" si="37"/>
        <v>0</v>
      </c>
      <c r="Z626" s="58" t="b">
        <f t="shared" si="38"/>
        <v>0</v>
      </c>
      <c r="AA626" s="58" t="b">
        <f t="shared" si="39"/>
        <v>0</v>
      </c>
    </row>
    <row r="627" spans="2:27" ht="15" customHeight="1" x14ac:dyDescent="0.2">
      <c r="B627" s="92"/>
      <c r="C627" s="92"/>
      <c r="D627" s="92"/>
      <c r="E627" s="92"/>
      <c r="F627" s="92"/>
      <c r="G627" s="92"/>
      <c r="H627" s="126"/>
      <c r="I627" s="126"/>
      <c r="J627" s="92"/>
      <c r="K627" s="92"/>
      <c r="L627" s="124"/>
      <c r="M627" s="92"/>
      <c r="N627" s="92"/>
      <c r="O627" s="92"/>
      <c r="P627" s="92"/>
      <c r="Q627" s="93"/>
      <c r="R627" s="92"/>
      <c r="S627" s="94"/>
      <c r="V627" s="57"/>
      <c r="W627" s="57"/>
      <c r="X627" s="58" t="b">
        <f t="shared" si="36"/>
        <v>0</v>
      </c>
      <c r="Y627" s="58" t="b">
        <f t="shared" si="37"/>
        <v>0</v>
      </c>
      <c r="Z627" s="58" t="b">
        <f t="shared" si="38"/>
        <v>0</v>
      </c>
      <c r="AA627" s="58" t="b">
        <f t="shared" si="39"/>
        <v>0</v>
      </c>
    </row>
    <row r="628" spans="2:27" ht="15" customHeight="1" x14ac:dyDescent="0.2">
      <c r="B628" s="92"/>
      <c r="C628" s="92"/>
      <c r="D628" s="92"/>
      <c r="E628" s="92"/>
      <c r="F628" s="92"/>
      <c r="G628" s="92"/>
      <c r="H628" s="126"/>
      <c r="I628" s="126"/>
      <c r="J628" s="92"/>
      <c r="K628" s="92"/>
      <c r="L628" s="124"/>
      <c r="M628" s="92"/>
      <c r="N628" s="92"/>
      <c r="O628" s="92"/>
      <c r="P628" s="92"/>
      <c r="Q628" s="93"/>
      <c r="R628" s="92"/>
      <c r="S628" s="94"/>
      <c r="V628" s="57"/>
      <c r="W628" s="57"/>
      <c r="X628" s="58" t="b">
        <f t="shared" si="36"/>
        <v>0</v>
      </c>
      <c r="Y628" s="58" t="b">
        <f t="shared" si="37"/>
        <v>0</v>
      </c>
      <c r="Z628" s="58" t="b">
        <f t="shared" si="38"/>
        <v>0</v>
      </c>
      <c r="AA628" s="58" t="b">
        <f t="shared" si="39"/>
        <v>0</v>
      </c>
    </row>
    <row r="629" spans="2:27" ht="15" customHeight="1" x14ac:dyDescent="0.2">
      <c r="B629" s="92"/>
      <c r="C629" s="92"/>
      <c r="D629" s="92"/>
      <c r="E629" s="92"/>
      <c r="F629" s="92"/>
      <c r="G629" s="92"/>
      <c r="H629" s="126"/>
      <c r="I629" s="126"/>
      <c r="J629" s="92"/>
      <c r="K629" s="92"/>
      <c r="L629" s="124"/>
      <c r="M629" s="92"/>
      <c r="N629" s="92"/>
      <c r="O629" s="92"/>
      <c r="P629" s="92"/>
      <c r="Q629" s="93"/>
      <c r="R629" s="92"/>
      <c r="S629" s="94"/>
      <c r="V629" s="57"/>
      <c r="W629" s="57"/>
      <c r="X629" s="58" t="b">
        <f t="shared" si="36"/>
        <v>0</v>
      </c>
      <c r="Y629" s="58" t="b">
        <f t="shared" si="37"/>
        <v>0</v>
      </c>
      <c r="Z629" s="58" t="b">
        <f t="shared" si="38"/>
        <v>0</v>
      </c>
      <c r="AA629" s="58" t="b">
        <f t="shared" si="39"/>
        <v>0</v>
      </c>
    </row>
    <row r="630" spans="2:27" ht="15" customHeight="1" x14ac:dyDescent="0.2">
      <c r="B630" s="92"/>
      <c r="C630" s="92"/>
      <c r="D630" s="92"/>
      <c r="E630" s="92"/>
      <c r="F630" s="92"/>
      <c r="G630" s="92"/>
      <c r="H630" s="126"/>
      <c r="I630" s="126"/>
      <c r="J630" s="92"/>
      <c r="K630" s="92"/>
      <c r="L630" s="124"/>
      <c r="M630" s="92"/>
      <c r="N630" s="92"/>
      <c r="O630" s="92"/>
      <c r="P630" s="92"/>
      <c r="Q630" s="93"/>
      <c r="R630" s="92"/>
      <c r="S630" s="94"/>
      <c r="V630" s="57"/>
      <c r="W630" s="57"/>
      <c r="X630" s="58" t="b">
        <f t="shared" si="36"/>
        <v>0</v>
      </c>
      <c r="Y630" s="58" t="b">
        <f t="shared" si="37"/>
        <v>0</v>
      </c>
      <c r="Z630" s="58" t="b">
        <f t="shared" si="38"/>
        <v>0</v>
      </c>
      <c r="AA630" s="58" t="b">
        <f t="shared" si="39"/>
        <v>0</v>
      </c>
    </row>
    <row r="631" spans="2:27" ht="15" customHeight="1" x14ac:dyDescent="0.2">
      <c r="B631" s="92"/>
      <c r="C631" s="92"/>
      <c r="D631" s="92"/>
      <c r="E631" s="92"/>
      <c r="F631" s="92"/>
      <c r="G631" s="92"/>
      <c r="H631" s="126"/>
      <c r="I631" s="126"/>
      <c r="J631" s="92"/>
      <c r="K631" s="92"/>
      <c r="L631" s="124"/>
      <c r="M631" s="92"/>
      <c r="N631" s="92"/>
      <c r="O631" s="92"/>
      <c r="P631" s="92"/>
      <c r="Q631" s="93"/>
      <c r="R631" s="92"/>
      <c r="S631" s="94"/>
      <c r="V631" s="57"/>
      <c r="W631" s="57"/>
      <c r="X631" s="58" t="b">
        <f t="shared" si="36"/>
        <v>0</v>
      </c>
      <c r="Y631" s="58" t="b">
        <f t="shared" si="37"/>
        <v>0</v>
      </c>
      <c r="Z631" s="58" t="b">
        <f t="shared" si="38"/>
        <v>0</v>
      </c>
      <c r="AA631" s="58" t="b">
        <f t="shared" si="39"/>
        <v>0</v>
      </c>
    </row>
    <row r="632" spans="2:27" ht="15" customHeight="1" x14ac:dyDescent="0.2">
      <c r="B632" s="92"/>
      <c r="C632" s="92"/>
      <c r="D632" s="92"/>
      <c r="E632" s="92"/>
      <c r="F632" s="92"/>
      <c r="G632" s="92"/>
      <c r="H632" s="126"/>
      <c r="I632" s="126"/>
      <c r="J632" s="92"/>
      <c r="K632" s="92"/>
      <c r="L632" s="124"/>
      <c r="M632" s="92"/>
      <c r="N632" s="92"/>
      <c r="O632" s="92"/>
      <c r="P632" s="92"/>
      <c r="Q632" s="93"/>
      <c r="R632" s="92"/>
      <c r="S632" s="94"/>
      <c r="V632" s="57"/>
      <c r="W632" s="57"/>
      <c r="X632" s="58" t="b">
        <f t="shared" si="36"/>
        <v>0</v>
      </c>
      <c r="Y632" s="58" t="b">
        <f t="shared" si="37"/>
        <v>0</v>
      </c>
      <c r="Z632" s="58" t="b">
        <f t="shared" si="38"/>
        <v>0</v>
      </c>
      <c r="AA632" s="58" t="b">
        <f t="shared" si="39"/>
        <v>0</v>
      </c>
    </row>
    <row r="633" spans="2:27" ht="15" customHeight="1" x14ac:dyDescent="0.2">
      <c r="B633" s="92"/>
      <c r="C633" s="92"/>
      <c r="D633" s="92"/>
      <c r="E633" s="92"/>
      <c r="F633" s="92"/>
      <c r="G633" s="92"/>
      <c r="H633" s="126"/>
      <c r="I633" s="126"/>
      <c r="J633" s="92"/>
      <c r="K633" s="92"/>
      <c r="L633" s="124"/>
      <c r="M633" s="92"/>
      <c r="N633" s="92"/>
      <c r="O633" s="92"/>
      <c r="P633" s="92"/>
      <c r="Q633" s="93"/>
      <c r="R633" s="92"/>
      <c r="S633" s="94"/>
      <c r="V633" s="57"/>
      <c r="W633" s="57"/>
      <c r="X633" s="58" t="b">
        <f t="shared" si="36"/>
        <v>0</v>
      </c>
      <c r="Y633" s="58" t="b">
        <f t="shared" si="37"/>
        <v>0</v>
      </c>
      <c r="Z633" s="58" t="b">
        <f t="shared" si="38"/>
        <v>0</v>
      </c>
      <c r="AA633" s="58" t="b">
        <f t="shared" si="39"/>
        <v>0</v>
      </c>
    </row>
    <row r="634" spans="2:27" ht="15" customHeight="1" x14ac:dyDescent="0.2">
      <c r="B634" s="92"/>
      <c r="C634" s="92"/>
      <c r="D634" s="92"/>
      <c r="E634" s="92"/>
      <c r="F634" s="92"/>
      <c r="G634" s="92"/>
      <c r="H634" s="126"/>
      <c r="I634" s="126"/>
      <c r="J634" s="92"/>
      <c r="K634" s="92"/>
      <c r="L634" s="124"/>
      <c r="M634" s="92"/>
      <c r="N634" s="92"/>
      <c r="O634" s="92"/>
      <c r="P634" s="92"/>
      <c r="Q634" s="93"/>
      <c r="R634" s="92"/>
      <c r="S634" s="94"/>
      <c r="V634" s="57"/>
      <c r="W634" s="57"/>
      <c r="X634" s="58" t="b">
        <f t="shared" si="36"/>
        <v>0</v>
      </c>
      <c r="Y634" s="58" t="b">
        <f t="shared" si="37"/>
        <v>0</v>
      </c>
      <c r="Z634" s="58" t="b">
        <f t="shared" si="38"/>
        <v>0</v>
      </c>
      <c r="AA634" s="58" t="b">
        <f t="shared" si="39"/>
        <v>0</v>
      </c>
    </row>
    <row r="635" spans="2:27" ht="15" customHeight="1" x14ac:dyDescent="0.2">
      <c r="B635" s="92"/>
      <c r="C635" s="92"/>
      <c r="D635" s="92"/>
      <c r="E635" s="92"/>
      <c r="F635" s="92"/>
      <c r="G635" s="92"/>
      <c r="H635" s="126"/>
      <c r="I635" s="126"/>
      <c r="J635" s="92"/>
      <c r="K635" s="92"/>
      <c r="L635" s="124"/>
      <c r="M635" s="92"/>
      <c r="N635" s="92"/>
      <c r="O635" s="92"/>
      <c r="P635" s="92"/>
      <c r="Q635" s="93"/>
      <c r="R635" s="92"/>
      <c r="S635" s="94"/>
      <c r="V635" s="57"/>
      <c r="W635" s="57"/>
      <c r="X635" s="58" t="b">
        <f t="shared" si="36"/>
        <v>0</v>
      </c>
      <c r="Y635" s="58" t="b">
        <f t="shared" si="37"/>
        <v>0</v>
      </c>
      <c r="Z635" s="58" t="b">
        <f t="shared" si="38"/>
        <v>0</v>
      </c>
      <c r="AA635" s="58" t="b">
        <f t="shared" si="39"/>
        <v>0</v>
      </c>
    </row>
    <row r="636" spans="2:27" ht="15" customHeight="1" x14ac:dyDescent="0.2">
      <c r="B636" s="92"/>
      <c r="C636" s="92"/>
      <c r="D636" s="92"/>
      <c r="E636" s="92"/>
      <c r="F636" s="92"/>
      <c r="G636" s="92"/>
      <c r="H636" s="126"/>
      <c r="I636" s="126"/>
      <c r="J636" s="92"/>
      <c r="K636" s="92"/>
      <c r="L636" s="124"/>
      <c r="M636" s="92"/>
      <c r="N636" s="92"/>
      <c r="O636" s="92"/>
      <c r="P636" s="92"/>
      <c r="Q636" s="93"/>
      <c r="R636" s="92"/>
      <c r="S636" s="94"/>
      <c r="V636" s="57"/>
      <c r="W636" s="57"/>
      <c r="X636" s="58" t="b">
        <f t="shared" si="36"/>
        <v>0</v>
      </c>
      <c r="Y636" s="58" t="b">
        <f t="shared" si="37"/>
        <v>0</v>
      </c>
      <c r="Z636" s="58" t="b">
        <f t="shared" si="38"/>
        <v>0</v>
      </c>
      <c r="AA636" s="58" t="b">
        <f t="shared" si="39"/>
        <v>0</v>
      </c>
    </row>
    <row r="637" spans="2:27" ht="15" customHeight="1" x14ac:dyDescent="0.2">
      <c r="B637" s="92"/>
      <c r="C637" s="92"/>
      <c r="D637" s="92"/>
      <c r="E637" s="92"/>
      <c r="F637" s="92"/>
      <c r="G637" s="92"/>
      <c r="H637" s="126"/>
      <c r="I637" s="126"/>
      <c r="J637" s="92"/>
      <c r="K637" s="92"/>
      <c r="L637" s="124"/>
      <c r="M637" s="92"/>
      <c r="N637" s="92"/>
      <c r="O637" s="92"/>
      <c r="P637" s="92"/>
      <c r="Q637" s="93"/>
      <c r="R637" s="92"/>
      <c r="S637" s="94"/>
      <c r="V637" s="57"/>
      <c r="W637" s="57"/>
      <c r="X637" s="58" t="b">
        <f t="shared" si="36"/>
        <v>0</v>
      </c>
      <c r="Y637" s="58" t="b">
        <f t="shared" si="37"/>
        <v>0</v>
      </c>
      <c r="Z637" s="58" t="b">
        <f t="shared" si="38"/>
        <v>0</v>
      </c>
      <c r="AA637" s="58" t="b">
        <f t="shared" si="39"/>
        <v>0</v>
      </c>
    </row>
    <row r="638" spans="2:27" ht="15" customHeight="1" x14ac:dyDescent="0.2">
      <c r="B638" s="92"/>
      <c r="C638" s="92"/>
      <c r="D638" s="92"/>
      <c r="E638" s="92"/>
      <c r="F638" s="92"/>
      <c r="G638" s="92"/>
      <c r="H638" s="126"/>
      <c r="I638" s="126"/>
      <c r="J638" s="92"/>
      <c r="K638" s="92"/>
      <c r="L638" s="124"/>
      <c r="M638" s="92"/>
      <c r="N638" s="92"/>
      <c r="O638" s="92"/>
      <c r="P638" s="92"/>
      <c r="Q638" s="93"/>
      <c r="R638" s="92"/>
      <c r="S638" s="94"/>
      <c r="V638" s="57"/>
      <c r="W638" s="57"/>
      <c r="X638" s="58" t="b">
        <f t="shared" si="36"/>
        <v>0</v>
      </c>
      <c r="Y638" s="58" t="b">
        <f t="shared" si="37"/>
        <v>0</v>
      </c>
      <c r="Z638" s="58" t="b">
        <f t="shared" si="38"/>
        <v>0</v>
      </c>
      <c r="AA638" s="58" t="b">
        <f t="shared" si="39"/>
        <v>0</v>
      </c>
    </row>
    <row r="639" spans="2:27" ht="15" customHeight="1" x14ac:dyDescent="0.2">
      <c r="B639" s="92"/>
      <c r="C639" s="92"/>
      <c r="D639" s="92"/>
      <c r="E639" s="92"/>
      <c r="F639" s="92"/>
      <c r="G639" s="92"/>
      <c r="H639" s="126"/>
      <c r="I639" s="126"/>
      <c r="J639" s="92"/>
      <c r="K639" s="92"/>
      <c r="L639" s="124"/>
      <c r="M639" s="92"/>
      <c r="N639" s="92"/>
      <c r="O639" s="92"/>
      <c r="P639" s="92"/>
      <c r="Q639" s="93"/>
      <c r="R639" s="92"/>
      <c r="S639" s="94"/>
      <c r="V639" s="57"/>
      <c r="W639" s="57"/>
      <c r="X639" s="58" t="b">
        <f t="shared" si="36"/>
        <v>0</v>
      </c>
      <c r="Y639" s="58" t="b">
        <f t="shared" si="37"/>
        <v>0</v>
      </c>
      <c r="Z639" s="58" t="b">
        <f t="shared" si="38"/>
        <v>0</v>
      </c>
      <c r="AA639" s="58" t="b">
        <f t="shared" si="39"/>
        <v>0</v>
      </c>
    </row>
    <row r="640" spans="2:27" ht="15" customHeight="1" x14ac:dyDescent="0.2">
      <c r="B640" s="92"/>
      <c r="C640" s="92"/>
      <c r="D640" s="92"/>
      <c r="E640" s="92"/>
      <c r="F640" s="92"/>
      <c r="G640" s="92"/>
      <c r="H640" s="126"/>
      <c r="I640" s="126"/>
      <c r="J640" s="92"/>
      <c r="K640" s="92"/>
      <c r="L640" s="124"/>
      <c r="M640" s="92"/>
      <c r="N640" s="92"/>
      <c r="O640" s="92"/>
      <c r="P640" s="92"/>
      <c r="Q640" s="93"/>
      <c r="R640" s="92"/>
      <c r="S640" s="94"/>
      <c r="V640" s="57"/>
      <c r="W640" s="57"/>
      <c r="X640" s="58" t="b">
        <f t="shared" si="36"/>
        <v>0</v>
      </c>
      <c r="Y640" s="58" t="b">
        <f t="shared" si="37"/>
        <v>0</v>
      </c>
      <c r="Z640" s="58" t="b">
        <f t="shared" si="38"/>
        <v>0</v>
      </c>
      <c r="AA640" s="58" t="b">
        <f t="shared" si="39"/>
        <v>0</v>
      </c>
    </row>
    <row r="641" spans="2:27" ht="15" customHeight="1" x14ac:dyDescent="0.2">
      <c r="B641" s="92"/>
      <c r="C641" s="92"/>
      <c r="D641" s="92"/>
      <c r="E641" s="92"/>
      <c r="F641" s="92"/>
      <c r="G641" s="92"/>
      <c r="H641" s="126"/>
      <c r="I641" s="126"/>
      <c r="J641" s="92"/>
      <c r="K641" s="92"/>
      <c r="L641" s="124"/>
      <c r="M641" s="92"/>
      <c r="N641" s="92"/>
      <c r="O641" s="92"/>
      <c r="P641" s="92"/>
      <c r="Q641" s="93"/>
      <c r="R641" s="92"/>
      <c r="S641" s="94"/>
      <c r="V641" s="57"/>
      <c r="W641" s="57"/>
      <c r="X641" s="58" t="b">
        <f t="shared" si="36"/>
        <v>0</v>
      </c>
      <c r="Y641" s="58" t="b">
        <f t="shared" si="37"/>
        <v>0</v>
      </c>
      <c r="Z641" s="58" t="b">
        <f t="shared" si="38"/>
        <v>0</v>
      </c>
      <c r="AA641" s="58" t="b">
        <f t="shared" si="39"/>
        <v>0</v>
      </c>
    </row>
    <row r="642" spans="2:27" ht="15" customHeight="1" x14ac:dyDescent="0.2">
      <c r="B642" s="92"/>
      <c r="C642" s="92"/>
      <c r="D642" s="92"/>
      <c r="E642" s="92"/>
      <c r="F642" s="92"/>
      <c r="G642" s="92"/>
      <c r="H642" s="126"/>
      <c r="I642" s="126"/>
      <c r="J642" s="92"/>
      <c r="K642" s="92"/>
      <c r="L642" s="124"/>
      <c r="M642" s="92"/>
      <c r="N642" s="92"/>
      <c r="O642" s="92"/>
      <c r="P642" s="92"/>
      <c r="Q642" s="93"/>
      <c r="R642" s="92"/>
      <c r="S642" s="94"/>
      <c r="V642" s="57"/>
      <c r="W642" s="57"/>
      <c r="X642" s="58" t="b">
        <f t="shared" si="36"/>
        <v>0</v>
      </c>
      <c r="Y642" s="58" t="b">
        <f t="shared" si="37"/>
        <v>0</v>
      </c>
      <c r="Z642" s="58" t="b">
        <f t="shared" si="38"/>
        <v>0</v>
      </c>
      <c r="AA642" s="58" t="b">
        <f t="shared" si="39"/>
        <v>0</v>
      </c>
    </row>
    <row r="643" spans="2:27" ht="15" customHeight="1" x14ac:dyDescent="0.2">
      <c r="B643" s="92"/>
      <c r="C643" s="92"/>
      <c r="D643" s="92"/>
      <c r="E643" s="92"/>
      <c r="F643" s="92"/>
      <c r="G643" s="92"/>
      <c r="H643" s="126"/>
      <c r="I643" s="126"/>
      <c r="J643" s="92"/>
      <c r="K643" s="92"/>
      <c r="L643" s="124"/>
      <c r="M643" s="92"/>
      <c r="N643" s="92"/>
      <c r="O643" s="92"/>
      <c r="P643" s="92"/>
      <c r="Q643" s="93"/>
      <c r="R643" s="92"/>
      <c r="S643" s="94"/>
      <c r="V643" s="57"/>
      <c r="W643" s="57"/>
      <c r="X643" s="58" t="b">
        <f t="shared" si="36"/>
        <v>0</v>
      </c>
      <c r="Y643" s="58" t="b">
        <f t="shared" si="37"/>
        <v>0</v>
      </c>
      <c r="Z643" s="58" t="b">
        <f t="shared" si="38"/>
        <v>0</v>
      </c>
      <c r="AA643" s="58" t="b">
        <f t="shared" si="39"/>
        <v>0</v>
      </c>
    </row>
    <row r="644" spans="2:27" ht="15" customHeight="1" x14ac:dyDescent="0.2">
      <c r="B644" s="92"/>
      <c r="C644" s="92"/>
      <c r="D644" s="92"/>
      <c r="E644" s="92"/>
      <c r="F644" s="92"/>
      <c r="G644" s="92"/>
      <c r="H644" s="126"/>
      <c r="I644" s="126"/>
      <c r="J644" s="92"/>
      <c r="K644" s="92"/>
      <c r="L644" s="124"/>
      <c r="M644" s="92"/>
      <c r="N644" s="92"/>
      <c r="O644" s="92"/>
      <c r="P644" s="92"/>
      <c r="Q644" s="93"/>
      <c r="R644" s="92"/>
      <c r="S644" s="94"/>
      <c r="V644" s="57"/>
      <c r="W644" s="57"/>
      <c r="X644" s="58" t="b">
        <f t="shared" si="36"/>
        <v>0</v>
      </c>
      <c r="Y644" s="58" t="b">
        <f t="shared" si="37"/>
        <v>0</v>
      </c>
      <c r="Z644" s="58" t="b">
        <f t="shared" si="38"/>
        <v>0</v>
      </c>
      <c r="AA644" s="58" t="b">
        <f t="shared" si="39"/>
        <v>0</v>
      </c>
    </row>
    <row r="645" spans="2:27" ht="15" customHeight="1" x14ac:dyDescent="0.2">
      <c r="B645" s="92"/>
      <c r="C645" s="92"/>
      <c r="D645" s="92"/>
      <c r="E645" s="92"/>
      <c r="F645" s="92"/>
      <c r="G645" s="92"/>
      <c r="H645" s="126"/>
      <c r="I645" s="126"/>
      <c r="J645" s="92"/>
      <c r="K645" s="92"/>
      <c r="L645" s="124"/>
      <c r="M645" s="92"/>
      <c r="N645" s="92"/>
      <c r="O645" s="92"/>
      <c r="P645" s="92"/>
      <c r="Q645" s="93"/>
      <c r="R645" s="92"/>
      <c r="S645" s="94"/>
      <c r="V645" s="57"/>
      <c r="W645" s="57"/>
      <c r="X645" s="58" t="b">
        <f t="shared" si="36"/>
        <v>0</v>
      </c>
      <c r="Y645" s="58" t="b">
        <f t="shared" si="37"/>
        <v>0</v>
      </c>
      <c r="Z645" s="58" t="b">
        <f t="shared" si="38"/>
        <v>0</v>
      </c>
      <c r="AA645" s="58" t="b">
        <f t="shared" si="39"/>
        <v>0</v>
      </c>
    </row>
    <row r="646" spans="2:27" ht="15" customHeight="1" x14ac:dyDescent="0.2">
      <c r="B646" s="92"/>
      <c r="C646" s="92"/>
      <c r="D646" s="92"/>
      <c r="E646" s="92"/>
      <c r="F646" s="92"/>
      <c r="G646" s="92"/>
      <c r="H646" s="126"/>
      <c r="I646" s="126"/>
      <c r="J646" s="92"/>
      <c r="K646" s="92"/>
      <c r="L646" s="124"/>
      <c r="M646" s="92"/>
      <c r="N646" s="92"/>
      <c r="O646" s="92"/>
      <c r="P646" s="92"/>
      <c r="Q646" s="93"/>
      <c r="R646" s="92"/>
      <c r="S646" s="94"/>
      <c r="V646" s="57"/>
      <c r="W646" s="57"/>
      <c r="X646" s="58" t="b">
        <f t="shared" si="36"/>
        <v>0</v>
      </c>
      <c r="Y646" s="58" t="b">
        <f t="shared" si="37"/>
        <v>0</v>
      </c>
      <c r="Z646" s="58" t="b">
        <f t="shared" si="38"/>
        <v>0</v>
      </c>
      <c r="AA646" s="58" t="b">
        <f t="shared" si="39"/>
        <v>0</v>
      </c>
    </row>
    <row r="647" spans="2:27" ht="15" customHeight="1" x14ac:dyDescent="0.2">
      <c r="B647" s="92"/>
      <c r="C647" s="92"/>
      <c r="D647" s="92"/>
      <c r="E647" s="92"/>
      <c r="F647" s="92"/>
      <c r="G647" s="92"/>
      <c r="H647" s="126"/>
      <c r="I647" s="126"/>
      <c r="J647" s="92"/>
      <c r="K647" s="92"/>
      <c r="L647" s="124"/>
      <c r="M647" s="92"/>
      <c r="N647" s="92"/>
      <c r="O647" s="92"/>
      <c r="P647" s="92"/>
      <c r="Q647" s="93"/>
      <c r="R647" s="92"/>
      <c r="S647" s="94"/>
      <c r="V647" s="57"/>
      <c r="W647" s="57"/>
      <c r="X647" s="58" t="b">
        <f t="shared" si="36"/>
        <v>0</v>
      </c>
      <c r="Y647" s="58" t="b">
        <f t="shared" si="37"/>
        <v>0</v>
      </c>
      <c r="Z647" s="58" t="b">
        <f t="shared" si="38"/>
        <v>0</v>
      </c>
      <c r="AA647" s="58" t="b">
        <f t="shared" si="39"/>
        <v>0</v>
      </c>
    </row>
    <row r="648" spans="2:27" ht="15" customHeight="1" x14ac:dyDescent="0.2">
      <c r="B648" s="92"/>
      <c r="C648" s="92"/>
      <c r="D648" s="92"/>
      <c r="E648" s="92"/>
      <c r="F648" s="92"/>
      <c r="G648" s="92"/>
      <c r="H648" s="126"/>
      <c r="I648" s="126"/>
      <c r="J648" s="92"/>
      <c r="K648" s="92"/>
      <c r="L648" s="124"/>
      <c r="M648" s="92"/>
      <c r="N648" s="92"/>
      <c r="O648" s="92"/>
      <c r="P648" s="92"/>
      <c r="Q648" s="93"/>
      <c r="R648" s="92"/>
      <c r="S648" s="94"/>
      <c r="V648" s="57"/>
      <c r="W648" s="57"/>
      <c r="X648" s="58" t="b">
        <f t="shared" si="36"/>
        <v>0</v>
      </c>
      <c r="Y648" s="58" t="b">
        <f t="shared" si="37"/>
        <v>0</v>
      </c>
      <c r="Z648" s="58" t="b">
        <f t="shared" si="38"/>
        <v>0</v>
      </c>
      <c r="AA648" s="58" t="b">
        <f t="shared" si="39"/>
        <v>0</v>
      </c>
    </row>
    <row r="649" spans="2:27" ht="15" customHeight="1" x14ac:dyDescent="0.2">
      <c r="B649" s="92"/>
      <c r="C649" s="92"/>
      <c r="D649" s="92"/>
      <c r="E649" s="92"/>
      <c r="F649" s="92"/>
      <c r="G649" s="92"/>
      <c r="H649" s="126"/>
      <c r="I649" s="126"/>
      <c r="J649" s="92"/>
      <c r="K649" s="92"/>
      <c r="L649" s="124"/>
      <c r="M649" s="92"/>
      <c r="N649" s="92"/>
      <c r="O649" s="92"/>
      <c r="P649" s="92"/>
      <c r="Q649" s="93"/>
      <c r="R649" s="92"/>
      <c r="S649" s="94"/>
      <c r="V649" s="57"/>
      <c r="W649" s="57"/>
      <c r="X649" s="58" t="b">
        <f t="shared" si="36"/>
        <v>0</v>
      </c>
      <c r="Y649" s="58" t="b">
        <f t="shared" si="37"/>
        <v>0</v>
      </c>
      <c r="Z649" s="58" t="b">
        <f t="shared" si="38"/>
        <v>0</v>
      </c>
      <c r="AA649" s="58" t="b">
        <f t="shared" si="39"/>
        <v>0</v>
      </c>
    </row>
    <row r="650" spans="2:27" ht="15" customHeight="1" x14ac:dyDescent="0.2">
      <c r="B650" s="92"/>
      <c r="C650" s="92"/>
      <c r="D650" s="92"/>
      <c r="E650" s="92"/>
      <c r="F650" s="92"/>
      <c r="G650" s="92"/>
      <c r="H650" s="126"/>
      <c r="I650" s="126"/>
      <c r="J650" s="92"/>
      <c r="K650" s="92"/>
      <c r="L650" s="124"/>
      <c r="M650" s="92"/>
      <c r="N650" s="92"/>
      <c r="O650" s="92"/>
      <c r="P650" s="92"/>
      <c r="Q650" s="93"/>
      <c r="R650" s="92"/>
      <c r="S650" s="94"/>
      <c r="V650" s="57"/>
      <c r="W650" s="57"/>
      <c r="X650" s="58" t="b">
        <f t="shared" si="36"/>
        <v>0</v>
      </c>
      <c r="Y650" s="58" t="b">
        <f t="shared" si="37"/>
        <v>0</v>
      </c>
      <c r="Z650" s="58" t="b">
        <f t="shared" si="38"/>
        <v>0</v>
      </c>
      <c r="AA650" s="58" t="b">
        <f t="shared" si="39"/>
        <v>0</v>
      </c>
    </row>
    <row r="651" spans="2:27" ht="15" customHeight="1" x14ac:dyDescent="0.2">
      <c r="B651" s="92"/>
      <c r="C651" s="92"/>
      <c r="D651" s="92"/>
      <c r="E651" s="92"/>
      <c r="F651" s="92"/>
      <c r="G651" s="92"/>
      <c r="H651" s="126"/>
      <c r="I651" s="126"/>
      <c r="J651" s="92"/>
      <c r="K651" s="92"/>
      <c r="L651" s="124"/>
      <c r="M651" s="92"/>
      <c r="N651" s="92"/>
      <c r="O651" s="92"/>
      <c r="P651" s="92"/>
      <c r="Q651" s="93"/>
      <c r="R651" s="92"/>
      <c r="S651" s="94"/>
      <c r="V651" s="57"/>
      <c r="W651" s="57"/>
      <c r="X651" s="58" t="b">
        <f t="shared" si="36"/>
        <v>0</v>
      </c>
      <c r="Y651" s="58" t="b">
        <f t="shared" si="37"/>
        <v>0</v>
      </c>
      <c r="Z651" s="58" t="b">
        <f t="shared" si="38"/>
        <v>0</v>
      </c>
      <c r="AA651" s="58" t="b">
        <f t="shared" si="39"/>
        <v>0</v>
      </c>
    </row>
    <row r="652" spans="2:27" ht="15" customHeight="1" x14ac:dyDescent="0.2">
      <c r="B652" s="92"/>
      <c r="C652" s="92"/>
      <c r="D652" s="92"/>
      <c r="E652" s="92"/>
      <c r="F652" s="92"/>
      <c r="G652" s="92"/>
      <c r="H652" s="126"/>
      <c r="I652" s="126"/>
      <c r="J652" s="92"/>
      <c r="K652" s="92"/>
      <c r="L652" s="124"/>
      <c r="M652" s="92"/>
      <c r="N652" s="92"/>
      <c r="O652" s="92"/>
      <c r="P652" s="92"/>
      <c r="Q652" s="93"/>
      <c r="R652" s="92"/>
      <c r="S652" s="94"/>
      <c r="V652" s="57"/>
      <c r="W652" s="57"/>
      <c r="X652" s="58" t="b">
        <f t="shared" si="36"/>
        <v>0</v>
      </c>
      <c r="Y652" s="58" t="b">
        <f t="shared" si="37"/>
        <v>0</v>
      </c>
      <c r="Z652" s="58" t="b">
        <f t="shared" si="38"/>
        <v>0</v>
      </c>
      <c r="AA652" s="58" t="b">
        <f t="shared" si="39"/>
        <v>0</v>
      </c>
    </row>
    <row r="653" spans="2:27" ht="15" customHeight="1" x14ac:dyDescent="0.2">
      <c r="B653" s="92"/>
      <c r="C653" s="92"/>
      <c r="D653" s="92"/>
      <c r="E653" s="92"/>
      <c r="F653" s="92"/>
      <c r="G653" s="92"/>
      <c r="H653" s="126"/>
      <c r="I653" s="126"/>
      <c r="J653" s="92"/>
      <c r="K653" s="92"/>
      <c r="L653" s="124"/>
      <c r="M653" s="92"/>
      <c r="N653" s="92"/>
      <c r="O653" s="92"/>
      <c r="P653" s="92"/>
      <c r="Q653" s="93"/>
      <c r="R653" s="92"/>
      <c r="S653" s="94"/>
      <c r="V653" s="57"/>
      <c r="W653" s="57"/>
      <c r="X653" s="58" t="b">
        <f t="shared" si="36"/>
        <v>0</v>
      </c>
      <c r="Y653" s="58" t="b">
        <f t="shared" si="37"/>
        <v>0</v>
      </c>
      <c r="Z653" s="58" t="b">
        <f t="shared" si="38"/>
        <v>0</v>
      </c>
      <c r="AA653" s="58" t="b">
        <f t="shared" si="39"/>
        <v>0</v>
      </c>
    </row>
    <row r="654" spans="2:27" ht="15" customHeight="1" x14ac:dyDescent="0.2">
      <c r="B654" s="92"/>
      <c r="C654" s="92"/>
      <c r="D654" s="92"/>
      <c r="E654" s="92"/>
      <c r="F654" s="92"/>
      <c r="G654" s="92"/>
      <c r="H654" s="126"/>
      <c r="I654" s="126"/>
      <c r="J654" s="92"/>
      <c r="K654" s="92"/>
      <c r="L654" s="124"/>
      <c r="M654" s="92"/>
      <c r="N654" s="92"/>
      <c r="O654" s="92"/>
      <c r="P654" s="92"/>
      <c r="Q654" s="93"/>
      <c r="R654" s="92"/>
      <c r="S654" s="94"/>
      <c r="V654" s="57"/>
      <c r="W654" s="57"/>
      <c r="X654" s="58" t="b">
        <f t="shared" si="36"/>
        <v>0</v>
      </c>
      <c r="Y654" s="58" t="b">
        <f t="shared" si="37"/>
        <v>0</v>
      </c>
      <c r="Z654" s="58" t="b">
        <f t="shared" si="38"/>
        <v>0</v>
      </c>
      <c r="AA654" s="58" t="b">
        <f t="shared" si="39"/>
        <v>0</v>
      </c>
    </row>
    <row r="655" spans="2:27" ht="15" customHeight="1" x14ac:dyDescent="0.2">
      <c r="B655" s="92"/>
      <c r="C655" s="92"/>
      <c r="D655" s="92"/>
      <c r="E655" s="92"/>
      <c r="F655" s="92"/>
      <c r="G655" s="92"/>
      <c r="H655" s="126"/>
      <c r="I655" s="126"/>
      <c r="J655" s="92"/>
      <c r="K655" s="92"/>
      <c r="L655" s="124"/>
      <c r="M655" s="92"/>
      <c r="N655" s="92"/>
      <c r="O655" s="92"/>
      <c r="P655" s="92"/>
      <c r="Q655" s="93"/>
      <c r="R655" s="92"/>
      <c r="S655" s="94"/>
      <c r="V655" s="57"/>
      <c r="W655" s="57"/>
      <c r="X655" s="58" t="b">
        <f t="shared" si="36"/>
        <v>0</v>
      </c>
      <c r="Y655" s="58" t="b">
        <f t="shared" si="37"/>
        <v>0</v>
      </c>
      <c r="Z655" s="58" t="b">
        <f t="shared" si="38"/>
        <v>0</v>
      </c>
      <c r="AA655" s="58" t="b">
        <f t="shared" si="39"/>
        <v>0</v>
      </c>
    </row>
    <row r="656" spans="2:27" ht="15" customHeight="1" x14ac:dyDescent="0.2">
      <c r="B656" s="92"/>
      <c r="C656" s="92"/>
      <c r="D656" s="92"/>
      <c r="E656" s="92"/>
      <c r="F656" s="92"/>
      <c r="G656" s="92"/>
      <c r="H656" s="126"/>
      <c r="I656" s="126"/>
      <c r="J656" s="92"/>
      <c r="K656" s="92"/>
      <c r="L656" s="124"/>
      <c r="M656" s="92"/>
      <c r="N656" s="92"/>
      <c r="O656" s="92"/>
      <c r="P656" s="92"/>
      <c r="Q656" s="93"/>
      <c r="R656" s="92"/>
      <c r="S656" s="94"/>
      <c r="V656" s="57"/>
      <c r="W656" s="57"/>
      <c r="X656" s="58" t="b">
        <f t="shared" si="36"/>
        <v>0</v>
      </c>
      <c r="Y656" s="58" t="b">
        <f t="shared" si="37"/>
        <v>0</v>
      </c>
      <c r="Z656" s="58" t="b">
        <f t="shared" si="38"/>
        <v>0</v>
      </c>
      <c r="AA656" s="58" t="b">
        <f t="shared" si="39"/>
        <v>0</v>
      </c>
    </row>
    <row r="657" spans="2:27" ht="15" customHeight="1" x14ac:dyDescent="0.2">
      <c r="B657" s="92"/>
      <c r="C657" s="92"/>
      <c r="D657" s="92"/>
      <c r="E657" s="92"/>
      <c r="F657" s="92"/>
      <c r="G657" s="92"/>
      <c r="H657" s="126"/>
      <c r="I657" s="126"/>
      <c r="J657" s="92"/>
      <c r="K657" s="92"/>
      <c r="L657" s="124"/>
      <c r="M657" s="92"/>
      <c r="N657" s="92"/>
      <c r="O657" s="92"/>
      <c r="P657" s="92"/>
      <c r="Q657" s="93"/>
      <c r="R657" s="92"/>
      <c r="S657" s="94"/>
      <c r="V657" s="57"/>
      <c r="W657" s="57"/>
      <c r="X657" s="58" t="b">
        <f t="shared" si="36"/>
        <v>0</v>
      </c>
      <c r="Y657" s="58" t="b">
        <f t="shared" si="37"/>
        <v>0</v>
      </c>
      <c r="Z657" s="58" t="b">
        <f t="shared" si="38"/>
        <v>0</v>
      </c>
      <c r="AA657" s="58" t="b">
        <f t="shared" si="39"/>
        <v>0</v>
      </c>
    </row>
    <row r="658" spans="2:27" ht="15" customHeight="1" x14ac:dyDescent="0.2">
      <c r="B658" s="92"/>
      <c r="C658" s="92"/>
      <c r="D658" s="92"/>
      <c r="E658" s="92"/>
      <c r="F658" s="92"/>
      <c r="G658" s="92"/>
      <c r="H658" s="126"/>
      <c r="I658" s="126"/>
      <c r="J658" s="92"/>
      <c r="K658" s="92"/>
      <c r="L658" s="124"/>
      <c r="M658" s="92"/>
      <c r="N658" s="92"/>
      <c r="O658" s="92"/>
      <c r="P658" s="92"/>
      <c r="Q658" s="93"/>
      <c r="R658" s="92"/>
      <c r="S658" s="94"/>
      <c r="V658" s="57"/>
      <c r="W658" s="57"/>
      <c r="X658" s="58" t="b">
        <f t="shared" si="36"/>
        <v>0</v>
      </c>
      <c r="Y658" s="58" t="b">
        <f t="shared" si="37"/>
        <v>0</v>
      </c>
      <c r="Z658" s="58" t="b">
        <f t="shared" si="38"/>
        <v>0</v>
      </c>
      <c r="AA658" s="58" t="b">
        <f t="shared" si="39"/>
        <v>0</v>
      </c>
    </row>
    <row r="659" spans="2:27" ht="15" customHeight="1" x14ac:dyDescent="0.2">
      <c r="B659" s="92"/>
      <c r="C659" s="92"/>
      <c r="D659" s="92"/>
      <c r="E659" s="92"/>
      <c r="F659" s="92"/>
      <c r="G659" s="92"/>
      <c r="H659" s="126"/>
      <c r="I659" s="126"/>
      <c r="J659" s="92"/>
      <c r="K659" s="92"/>
      <c r="L659" s="124"/>
      <c r="M659" s="92"/>
      <c r="N659" s="92"/>
      <c r="O659" s="92"/>
      <c r="P659" s="92"/>
      <c r="Q659" s="93"/>
      <c r="R659" s="92"/>
      <c r="S659" s="94"/>
      <c r="V659" s="57"/>
      <c r="W659" s="57"/>
      <c r="X659" s="58" t="b">
        <f t="shared" ref="X659:X722" si="40">K659&lt;F659</f>
        <v>0</v>
      </c>
      <c r="Y659" s="58" t="b">
        <f t="shared" ref="Y659:Y722" si="41">L659&gt;I659</f>
        <v>0</v>
      </c>
      <c r="Z659" s="58" t="b">
        <f t="shared" ref="Z659:Z722" si="42">I659&gt;H659</f>
        <v>0</v>
      </c>
      <c r="AA659" s="58" t="b">
        <f t="shared" ref="AA659:AA722" si="43">L659&gt;H659</f>
        <v>0</v>
      </c>
    </row>
    <row r="660" spans="2:27" ht="15" customHeight="1" x14ac:dyDescent="0.2">
      <c r="B660" s="92"/>
      <c r="C660" s="92"/>
      <c r="D660" s="92"/>
      <c r="E660" s="92"/>
      <c r="F660" s="92"/>
      <c r="G660" s="92"/>
      <c r="H660" s="126"/>
      <c r="I660" s="126"/>
      <c r="J660" s="92"/>
      <c r="K660" s="92"/>
      <c r="L660" s="124"/>
      <c r="M660" s="92"/>
      <c r="N660" s="92"/>
      <c r="O660" s="92"/>
      <c r="P660" s="92"/>
      <c r="Q660" s="93"/>
      <c r="R660" s="92"/>
      <c r="S660" s="94"/>
      <c r="V660" s="57"/>
      <c r="W660" s="57"/>
      <c r="X660" s="58" t="b">
        <f t="shared" si="40"/>
        <v>0</v>
      </c>
      <c r="Y660" s="58" t="b">
        <f t="shared" si="41"/>
        <v>0</v>
      </c>
      <c r="Z660" s="58" t="b">
        <f t="shared" si="42"/>
        <v>0</v>
      </c>
      <c r="AA660" s="58" t="b">
        <f t="shared" si="43"/>
        <v>0</v>
      </c>
    </row>
    <row r="661" spans="2:27" ht="15" customHeight="1" x14ac:dyDescent="0.2">
      <c r="B661" s="92"/>
      <c r="C661" s="92"/>
      <c r="D661" s="92"/>
      <c r="E661" s="92"/>
      <c r="F661" s="92"/>
      <c r="G661" s="92"/>
      <c r="H661" s="126"/>
      <c r="I661" s="126"/>
      <c r="J661" s="92"/>
      <c r="K661" s="92"/>
      <c r="L661" s="124"/>
      <c r="M661" s="92"/>
      <c r="N661" s="92"/>
      <c r="O661" s="92"/>
      <c r="P661" s="92"/>
      <c r="Q661" s="93"/>
      <c r="R661" s="92"/>
      <c r="S661" s="94"/>
      <c r="V661" s="57"/>
      <c r="W661" s="57"/>
      <c r="X661" s="58" t="b">
        <f t="shared" si="40"/>
        <v>0</v>
      </c>
      <c r="Y661" s="58" t="b">
        <f t="shared" si="41"/>
        <v>0</v>
      </c>
      <c r="Z661" s="58" t="b">
        <f t="shared" si="42"/>
        <v>0</v>
      </c>
      <c r="AA661" s="58" t="b">
        <f t="shared" si="43"/>
        <v>0</v>
      </c>
    </row>
    <row r="662" spans="2:27" ht="15" customHeight="1" x14ac:dyDescent="0.2">
      <c r="B662" s="92"/>
      <c r="C662" s="92"/>
      <c r="D662" s="92"/>
      <c r="E662" s="92"/>
      <c r="F662" s="92"/>
      <c r="G662" s="92"/>
      <c r="H662" s="126"/>
      <c r="I662" s="126"/>
      <c r="J662" s="92"/>
      <c r="K662" s="92"/>
      <c r="L662" s="124"/>
      <c r="M662" s="92"/>
      <c r="N662" s="92"/>
      <c r="O662" s="92"/>
      <c r="P662" s="92"/>
      <c r="Q662" s="93"/>
      <c r="R662" s="92"/>
      <c r="S662" s="94"/>
      <c r="V662" s="57"/>
      <c r="W662" s="57"/>
      <c r="X662" s="58" t="b">
        <f t="shared" si="40"/>
        <v>0</v>
      </c>
      <c r="Y662" s="58" t="b">
        <f t="shared" si="41"/>
        <v>0</v>
      </c>
      <c r="Z662" s="58" t="b">
        <f t="shared" si="42"/>
        <v>0</v>
      </c>
      <c r="AA662" s="58" t="b">
        <f t="shared" si="43"/>
        <v>0</v>
      </c>
    </row>
    <row r="663" spans="2:27" ht="15" customHeight="1" x14ac:dyDescent="0.2">
      <c r="B663" s="92"/>
      <c r="C663" s="92"/>
      <c r="D663" s="92"/>
      <c r="E663" s="92"/>
      <c r="F663" s="92"/>
      <c r="G663" s="92"/>
      <c r="H663" s="126"/>
      <c r="I663" s="126"/>
      <c r="J663" s="92"/>
      <c r="K663" s="92"/>
      <c r="L663" s="124"/>
      <c r="M663" s="92"/>
      <c r="N663" s="92"/>
      <c r="O663" s="92"/>
      <c r="P663" s="92"/>
      <c r="Q663" s="93"/>
      <c r="R663" s="92"/>
      <c r="S663" s="94"/>
      <c r="V663" s="57"/>
      <c r="W663" s="57"/>
      <c r="X663" s="58" t="b">
        <f t="shared" si="40"/>
        <v>0</v>
      </c>
      <c r="Y663" s="58" t="b">
        <f t="shared" si="41"/>
        <v>0</v>
      </c>
      <c r="Z663" s="58" t="b">
        <f t="shared" si="42"/>
        <v>0</v>
      </c>
      <c r="AA663" s="58" t="b">
        <f t="shared" si="43"/>
        <v>0</v>
      </c>
    </row>
    <row r="664" spans="2:27" ht="15" customHeight="1" x14ac:dyDescent="0.2">
      <c r="B664" s="92"/>
      <c r="C664" s="92"/>
      <c r="D664" s="92"/>
      <c r="E664" s="92"/>
      <c r="F664" s="92"/>
      <c r="G664" s="92"/>
      <c r="H664" s="126"/>
      <c r="I664" s="126"/>
      <c r="J664" s="92"/>
      <c r="K664" s="92"/>
      <c r="L664" s="124"/>
      <c r="M664" s="92"/>
      <c r="N664" s="92"/>
      <c r="O664" s="92"/>
      <c r="P664" s="92"/>
      <c r="Q664" s="93"/>
      <c r="R664" s="92"/>
      <c r="S664" s="94"/>
      <c r="V664" s="57"/>
      <c r="W664" s="57"/>
      <c r="X664" s="58" t="b">
        <f t="shared" si="40"/>
        <v>0</v>
      </c>
      <c r="Y664" s="58" t="b">
        <f t="shared" si="41"/>
        <v>0</v>
      </c>
      <c r="Z664" s="58" t="b">
        <f t="shared" si="42"/>
        <v>0</v>
      </c>
      <c r="AA664" s="58" t="b">
        <f t="shared" si="43"/>
        <v>0</v>
      </c>
    </row>
    <row r="665" spans="2:27" ht="15" customHeight="1" x14ac:dyDescent="0.2">
      <c r="B665" s="92"/>
      <c r="C665" s="92"/>
      <c r="D665" s="92"/>
      <c r="E665" s="92"/>
      <c r="F665" s="92"/>
      <c r="G665" s="92"/>
      <c r="H665" s="126"/>
      <c r="I665" s="126"/>
      <c r="J665" s="92"/>
      <c r="K665" s="92"/>
      <c r="L665" s="124"/>
      <c r="M665" s="92"/>
      <c r="N665" s="92"/>
      <c r="O665" s="92"/>
      <c r="P665" s="92"/>
      <c r="Q665" s="93"/>
      <c r="R665" s="92"/>
      <c r="S665" s="94"/>
      <c r="V665" s="57"/>
      <c r="W665" s="57"/>
      <c r="X665" s="58" t="b">
        <f t="shared" si="40"/>
        <v>0</v>
      </c>
      <c r="Y665" s="58" t="b">
        <f t="shared" si="41"/>
        <v>0</v>
      </c>
      <c r="Z665" s="58" t="b">
        <f t="shared" si="42"/>
        <v>0</v>
      </c>
      <c r="AA665" s="58" t="b">
        <f t="shared" si="43"/>
        <v>0</v>
      </c>
    </row>
    <row r="666" spans="2:27" ht="15" customHeight="1" x14ac:dyDescent="0.2">
      <c r="B666" s="92"/>
      <c r="C666" s="92"/>
      <c r="D666" s="92"/>
      <c r="E666" s="92"/>
      <c r="F666" s="92"/>
      <c r="G666" s="92"/>
      <c r="H666" s="126"/>
      <c r="I666" s="126"/>
      <c r="J666" s="92"/>
      <c r="K666" s="92"/>
      <c r="L666" s="124"/>
      <c r="M666" s="92"/>
      <c r="N666" s="92"/>
      <c r="O666" s="92"/>
      <c r="P666" s="92"/>
      <c r="Q666" s="93"/>
      <c r="R666" s="92"/>
      <c r="S666" s="94"/>
      <c r="V666" s="57"/>
      <c r="W666" s="57"/>
      <c r="X666" s="58" t="b">
        <f t="shared" si="40"/>
        <v>0</v>
      </c>
      <c r="Y666" s="58" t="b">
        <f t="shared" si="41"/>
        <v>0</v>
      </c>
      <c r="Z666" s="58" t="b">
        <f t="shared" si="42"/>
        <v>0</v>
      </c>
      <c r="AA666" s="58" t="b">
        <f t="shared" si="43"/>
        <v>0</v>
      </c>
    </row>
    <row r="667" spans="2:27" ht="15" customHeight="1" x14ac:dyDescent="0.2">
      <c r="B667" s="92"/>
      <c r="C667" s="92"/>
      <c r="D667" s="92"/>
      <c r="E667" s="92"/>
      <c r="F667" s="92"/>
      <c r="G667" s="92"/>
      <c r="H667" s="126"/>
      <c r="I667" s="126"/>
      <c r="J667" s="92"/>
      <c r="K667" s="92"/>
      <c r="L667" s="124"/>
      <c r="M667" s="92"/>
      <c r="N667" s="92"/>
      <c r="O667" s="92"/>
      <c r="P667" s="92"/>
      <c r="Q667" s="93"/>
      <c r="R667" s="92"/>
      <c r="S667" s="94"/>
      <c r="V667" s="57"/>
      <c r="W667" s="57"/>
      <c r="X667" s="58" t="b">
        <f t="shared" si="40"/>
        <v>0</v>
      </c>
      <c r="Y667" s="58" t="b">
        <f t="shared" si="41"/>
        <v>0</v>
      </c>
      <c r="Z667" s="58" t="b">
        <f t="shared" si="42"/>
        <v>0</v>
      </c>
      <c r="AA667" s="58" t="b">
        <f t="shared" si="43"/>
        <v>0</v>
      </c>
    </row>
    <row r="668" spans="2:27" ht="15" customHeight="1" x14ac:dyDescent="0.2">
      <c r="B668" s="92"/>
      <c r="C668" s="92"/>
      <c r="D668" s="92"/>
      <c r="E668" s="92"/>
      <c r="F668" s="92"/>
      <c r="G668" s="92"/>
      <c r="H668" s="126"/>
      <c r="I668" s="126"/>
      <c r="J668" s="92"/>
      <c r="K668" s="92"/>
      <c r="L668" s="124"/>
      <c r="M668" s="92"/>
      <c r="N668" s="92"/>
      <c r="O668" s="92"/>
      <c r="P668" s="92"/>
      <c r="Q668" s="93"/>
      <c r="R668" s="92"/>
      <c r="S668" s="94"/>
      <c r="V668" s="57"/>
      <c r="W668" s="57"/>
      <c r="X668" s="58" t="b">
        <f t="shared" si="40"/>
        <v>0</v>
      </c>
      <c r="Y668" s="58" t="b">
        <f t="shared" si="41"/>
        <v>0</v>
      </c>
      <c r="Z668" s="58" t="b">
        <f t="shared" si="42"/>
        <v>0</v>
      </c>
      <c r="AA668" s="58" t="b">
        <f t="shared" si="43"/>
        <v>0</v>
      </c>
    </row>
    <row r="669" spans="2:27" ht="15" customHeight="1" x14ac:dyDescent="0.2">
      <c r="B669" s="92"/>
      <c r="C669" s="92"/>
      <c r="D669" s="92"/>
      <c r="E669" s="92"/>
      <c r="F669" s="92"/>
      <c r="G669" s="92"/>
      <c r="H669" s="126"/>
      <c r="I669" s="126"/>
      <c r="J669" s="92"/>
      <c r="K669" s="92"/>
      <c r="L669" s="124"/>
      <c r="M669" s="92"/>
      <c r="N669" s="92"/>
      <c r="O669" s="92"/>
      <c r="P669" s="92"/>
      <c r="Q669" s="93"/>
      <c r="R669" s="92"/>
      <c r="S669" s="94"/>
      <c r="V669" s="57"/>
      <c r="W669" s="57"/>
      <c r="X669" s="58" t="b">
        <f t="shared" si="40"/>
        <v>0</v>
      </c>
      <c r="Y669" s="58" t="b">
        <f t="shared" si="41"/>
        <v>0</v>
      </c>
      <c r="Z669" s="58" t="b">
        <f t="shared" si="42"/>
        <v>0</v>
      </c>
      <c r="AA669" s="58" t="b">
        <f t="shared" si="43"/>
        <v>0</v>
      </c>
    </row>
    <row r="670" spans="2:27" ht="15" customHeight="1" x14ac:dyDescent="0.2">
      <c r="B670" s="92"/>
      <c r="C670" s="92"/>
      <c r="D670" s="92"/>
      <c r="E670" s="92"/>
      <c r="F670" s="92"/>
      <c r="G670" s="92"/>
      <c r="H670" s="126"/>
      <c r="I670" s="126"/>
      <c r="J670" s="92"/>
      <c r="K670" s="92"/>
      <c r="L670" s="124"/>
      <c r="M670" s="92"/>
      <c r="N670" s="92"/>
      <c r="O670" s="92"/>
      <c r="P670" s="92"/>
      <c r="Q670" s="93"/>
      <c r="R670" s="92"/>
      <c r="S670" s="94"/>
      <c r="V670" s="57"/>
      <c r="W670" s="57"/>
      <c r="X670" s="58" t="b">
        <f t="shared" si="40"/>
        <v>0</v>
      </c>
      <c r="Y670" s="58" t="b">
        <f t="shared" si="41"/>
        <v>0</v>
      </c>
      <c r="Z670" s="58" t="b">
        <f t="shared" si="42"/>
        <v>0</v>
      </c>
      <c r="AA670" s="58" t="b">
        <f t="shared" si="43"/>
        <v>0</v>
      </c>
    </row>
    <row r="671" spans="2:27" ht="15" customHeight="1" x14ac:dyDescent="0.2">
      <c r="B671" s="92"/>
      <c r="C671" s="92"/>
      <c r="D671" s="92"/>
      <c r="E671" s="92"/>
      <c r="F671" s="92"/>
      <c r="G671" s="92"/>
      <c r="H671" s="126"/>
      <c r="I671" s="126"/>
      <c r="J671" s="92"/>
      <c r="K671" s="92"/>
      <c r="L671" s="124"/>
      <c r="M671" s="92"/>
      <c r="N671" s="92"/>
      <c r="O671" s="92"/>
      <c r="P671" s="92"/>
      <c r="Q671" s="93"/>
      <c r="R671" s="92"/>
      <c r="S671" s="94"/>
      <c r="V671" s="57"/>
      <c r="W671" s="57"/>
      <c r="X671" s="58" t="b">
        <f t="shared" si="40"/>
        <v>0</v>
      </c>
      <c r="Y671" s="58" t="b">
        <f t="shared" si="41"/>
        <v>0</v>
      </c>
      <c r="Z671" s="58" t="b">
        <f t="shared" si="42"/>
        <v>0</v>
      </c>
      <c r="AA671" s="58" t="b">
        <f t="shared" si="43"/>
        <v>0</v>
      </c>
    </row>
    <row r="672" spans="2:27" ht="15" customHeight="1" x14ac:dyDescent="0.2">
      <c r="B672" s="92"/>
      <c r="C672" s="92"/>
      <c r="D672" s="92"/>
      <c r="E672" s="92"/>
      <c r="F672" s="92"/>
      <c r="G672" s="92"/>
      <c r="H672" s="126"/>
      <c r="I672" s="126"/>
      <c r="J672" s="92"/>
      <c r="K672" s="92"/>
      <c r="L672" s="124"/>
      <c r="M672" s="92"/>
      <c r="N672" s="92"/>
      <c r="O672" s="92"/>
      <c r="P672" s="92"/>
      <c r="Q672" s="93"/>
      <c r="R672" s="92"/>
      <c r="S672" s="94"/>
      <c r="V672" s="57"/>
      <c r="W672" s="57"/>
      <c r="X672" s="58" t="b">
        <f t="shared" si="40"/>
        <v>0</v>
      </c>
      <c r="Y672" s="58" t="b">
        <f t="shared" si="41"/>
        <v>0</v>
      </c>
      <c r="Z672" s="58" t="b">
        <f t="shared" si="42"/>
        <v>0</v>
      </c>
      <c r="AA672" s="58" t="b">
        <f t="shared" si="43"/>
        <v>0</v>
      </c>
    </row>
    <row r="673" spans="2:27" ht="15" customHeight="1" x14ac:dyDescent="0.2">
      <c r="B673" s="92"/>
      <c r="C673" s="92"/>
      <c r="D673" s="92"/>
      <c r="E673" s="92"/>
      <c r="F673" s="92"/>
      <c r="G673" s="92"/>
      <c r="H673" s="126"/>
      <c r="I673" s="126"/>
      <c r="J673" s="92"/>
      <c r="K673" s="92"/>
      <c r="L673" s="124"/>
      <c r="M673" s="92"/>
      <c r="N673" s="92"/>
      <c r="O673" s="92"/>
      <c r="P673" s="92"/>
      <c r="Q673" s="93"/>
      <c r="R673" s="92"/>
      <c r="S673" s="94"/>
      <c r="V673" s="57"/>
      <c r="W673" s="57"/>
      <c r="X673" s="58" t="b">
        <f t="shared" si="40"/>
        <v>0</v>
      </c>
      <c r="Y673" s="58" t="b">
        <f t="shared" si="41"/>
        <v>0</v>
      </c>
      <c r="Z673" s="58" t="b">
        <f t="shared" si="42"/>
        <v>0</v>
      </c>
      <c r="AA673" s="58" t="b">
        <f t="shared" si="43"/>
        <v>0</v>
      </c>
    </row>
    <row r="674" spans="2:27" ht="15" customHeight="1" x14ac:dyDescent="0.2">
      <c r="B674" s="92"/>
      <c r="C674" s="92"/>
      <c r="D674" s="92"/>
      <c r="E674" s="92"/>
      <c r="F674" s="92"/>
      <c r="G674" s="92"/>
      <c r="H674" s="126"/>
      <c r="I674" s="126"/>
      <c r="J674" s="92"/>
      <c r="K674" s="92"/>
      <c r="L674" s="124"/>
      <c r="M674" s="92"/>
      <c r="N674" s="92"/>
      <c r="O674" s="92"/>
      <c r="P674" s="92"/>
      <c r="Q674" s="93"/>
      <c r="R674" s="92"/>
      <c r="S674" s="94"/>
      <c r="V674" s="57"/>
      <c r="W674" s="57"/>
      <c r="X674" s="58" t="b">
        <f t="shared" si="40"/>
        <v>0</v>
      </c>
      <c r="Y674" s="58" t="b">
        <f t="shared" si="41"/>
        <v>0</v>
      </c>
      <c r="Z674" s="58" t="b">
        <f t="shared" si="42"/>
        <v>0</v>
      </c>
      <c r="AA674" s="58" t="b">
        <f t="shared" si="43"/>
        <v>0</v>
      </c>
    </row>
    <row r="675" spans="2:27" ht="15" customHeight="1" x14ac:dyDescent="0.2">
      <c r="B675" s="92"/>
      <c r="C675" s="92"/>
      <c r="D675" s="92"/>
      <c r="E675" s="92"/>
      <c r="F675" s="92"/>
      <c r="G675" s="92"/>
      <c r="H675" s="126"/>
      <c r="I675" s="126"/>
      <c r="J675" s="92"/>
      <c r="K675" s="92"/>
      <c r="L675" s="124"/>
      <c r="M675" s="92"/>
      <c r="N675" s="92"/>
      <c r="O675" s="92"/>
      <c r="P675" s="92"/>
      <c r="Q675" s="93"/>
      <c r="R675" s="92"/>
      <c r="S675" s="94"/>
      <c r="V675" s="57"/>
      <c r="W675" s="57"/>
      <c r="X675" s="58" t="b">
        <f t="shared" si="40"/>
        <v>0</v>
      </c>
      <c r="Y675" s="58" t="b">
        <f t="shared" si="41"/>
        <v>0</v>
      </c>
      <c r="Z675" s="58" t="b">
        <f t="shared" si="42"/>
        <v>0</v>
      </c>
      <c r="AA675" s="58" t="b">
        <f t="shared" si="43"/>
        <v>0</v>
      </c>
    </row>
    <row r="676" spans="2:27" ht="15" customHeight="1" x14ac:dyDescent="0.2">
      <c r="B676" s="92"/>
      <c r="C676" s="92"/>
      <c r="D676" s="92"/>
      <c r="E676" s="92"/>
      <c r="F676" s="92"/>
      <c r="G676" s="92"/>
      <c r="H676" s="126"/>
      <c r="I676" s="126"/>
      <c r="J676" s="92"/>
      <c r="K676" s="92"/>
      <c r="L676" s="124"/>
      <c r="M676" s="92"/>
      <c r="N676" s="92"/>
      <c r="O676" s="92"/>
      <c r="P676" s="92"/>
      <c r="Q676" s="93"/>
      <c r="R676" s="92"/>
      <c r="S676" s="94"/>
      <c r="V676" s="57"/>
      <c r="W676" s="57"/>
      <c r="X676" s="58" t="b">
        <f t="shared" si="40"/>
        <v>0</v>
      </c>
      <c r="Y676" s="58" t="b">
        <f t="shared" si="41"/>
        <v>0</v>
      </c>
      <c r="Z676" s="58" t="b">
        <f t="shared" si="42"/>
        <v>0</v>
      </c>
      <c r="AA676" s="58" t="b">
        <f t="shared" si="43"/>
        <v>0</v>
      </c>
    </row>
    <row r="677" spans="2:27" ht="15" customHeight="1" x14ac:dyDescent="0.2">
      <c r="B677" s="92"/>
      <c r="C677" s="92"/>
      <c r="D677" s="92"/>
      <c r="E677" s="92"/>
      <c r="F677" s="92"/>
      <c r="G677" s="92"/>
      <c r="H677" s="126"/>
      <c r="I677" s="126"/>
      <c r="J677" s="92"/>
      <c r="K677" s="92"/>
      <c r="L677" s="124"/>
      <c r="M677" s="92"/>
      <c r="N677" s="92"/>
      <c r="O677" s="92"/>
      <c r="P677" s="92"/>
      <c r="Q677" s="93"/>
      <c r="R677" s="92"/>
      <c r="S677" s="94"/>
      <c r="V677" s="57"/>
      <c r="W677" s="57"/>
      <c r="X677" s="58" t="b">
        <f t="shared" si="40"/>
        <v>0</v>
      </c>
      <c r="Y677" s="58" t="b">
        <f t="shared" si="41"/>
        <v>0</v>
      </c>
      <c r="Z677" s="58" t="b">
        <f t="shared" si="42"/>
        <v>0</v>
      </c>
      <c r="AA677" s="58" t="b">
        <f t="shared" si="43"/>
        <v>0</v>
      </c>
    </row>
    <row r="678" spans="2:27" ht="15" customHeight="1" x14ac:dyDescent="0.2">
      <c r="B678" s="92"/>
      <c r="C678" s="92"/>
      <c r="D678" s="92"/>
      <c r="E678" s="92"/>
      <c r="F678" s="92"/>
      <c r="G678" s="92"/>
      <c r="H678" s="126"/>
      <c r="I678" s="126"/>
      <c r="J678" s="92"/>
      <c r="K678" s="92"/>
      <c r="L678" s="124"/>
      <c r="M678" s="92"/>
      <c r="N678" s="92"/>
      <c r="O678" s="92"/>
      <c r="P678" s="92"/>
      <c r="Q678" s="93"/>
      <c r="R678" s="92"/>
      <c r="S678" s="94"/>
      <c r="V678" s="57"/>
      <c r="W678" s="57"/>
      <c r="X678" s="58" t="b">
        <f t="shared" si="40"/>
        <v>0</v>
      </c>
      <c r="Y678" s="58" t="b">
        <f t="shared" si="41"/>
        <v>0</v>
      </c>
      <c r="Z678" s="58" t="b">
        <f t="shared" si="42"/>
        <v>0</v>
      </c>
      <c r="AA678" s="58" t="b">
        <f t="shared" si="43"/>
        <v>0</v>
      </c>
    </row>
    <row r="679" spans="2:27" ht="15" customHeight="1" x14ac:dyDescent="0.2">
      <c r="B679" s="92"/>
      <c r="C679" s="92"/>
      <c r="D679" s="92"/>
      <c r="E679" s="92"/>
      <c r="F679" s="92"/>
      <c r="G679" s="92"/>
      <c r="H679" s="126"/>
      <c r="I679" s="126"/>
      <c r="J679" s="92"/>
      <c r="K679" s="92"/>
      <c r="L679" s="124"/>
      <c r="M679" s="92"/>
      <c r="N679" s="92"/>
      <c r="O679" s="92"/>
      <c r="P679" s="92"/>
      <c r="Q679" s="93"/>
      <c r="R679" s="92"/>
      <c r="S679" s="94"/>
      <c r="V679" s="57"/>
      <c r="W679" s="57"/>
      <c r="X679" s="58" t="b">
        <f t="shared" si="40"/>
        <v>0</v>
      </c>
      <c r="Y679" s="58" t="b">
        <f t="shared" si="41"/>
        <v>0</v>
      </c>
      <c r="Z679" s="58" t="b">
        <f t="shared" si="42"/>
        <v>0</v>
      </c>
      <c r="AA679" s="58" t="b">
        <f t="shared" si="43"/>
        <v>0</v>
      </c>
    </row>
    <row r="680" spans="2:27" ht="15" customHeight="1" x14ac:dyDescent="0.2">
      <c r="B680" s="92"/>
      <c r="C680" s="92"/>
      <c r="D680" s="92"/>
      <c r="E680" s="92"/>
      <c r="F680" s="92"/>
      <c r="G680" s="92"/>
      <c r="H680" s="126"/>
      <c r="I680" s="126"/>
      <c r="J680" s="92"/>
      <c r="K680" s="92"/>
      <c r="L680" s="124"/>
      <c r="M680" s="92"/>
      <c r="N680" s="92"/>
      <c r="O680" s="92"/>
      <c r="P680" s="92"/>
      <c r="Q680" s="93"/>
      <c r="R680" s="92"/>
      <c r="S680" s="94"/>
      <c r="V680" s="57"/>
      <c r="W680" s="57"/>
      <c r="X680" s="58" t="b">
        <f t="shared" si="40"/>
        <v>0</v>
      </c>
      <c r="Y680" s="58" t="b">
        <f t="shared" si="41"/>
        <v>0</v>
      </c>
      <c r="Z680" s="58" t="b">
        <f t="shared" si="42"/>
        <v>0</v>
      </c>
      <c r="AA680" s="58" t="b">
        <f t="shared" si="43"/>
        <v>0</v>
      </c>
    </row>
    <row r="681" spans="2:27" ht="15" customHeight="1" x14ac:dyDescent="0.2">
      <c r="B681" s="92"/>
      <c r="C681" s="92"/>
      <c r="D681" s="92"/>
      <c r="E681" s="92"/>
      <c r="F681" s="92"/>
      <c r="G681" s="92"/>
      <c r="H681" s="126"/>
      <c r="I681" s="126"/>
      <c r="J681" s="92"/>
      <c r="K681" s="92"/>
      <c r="L681" s="124"/>
      <c r="M681" s="92"/>
      <c r="N681" s="92"/>
      <c r="O681" s="92"/>
      <c r="P681" s="92"/>
      <c r="Q681" s="93"/>
      <c r="R681" s="92"/>
      <c r="S681" s="94"/>
      <c r="V681" s="57"/>
      <c r="W681" s="57"/>
      <c r="X681" s="58" t="b">
        <f t="shared" si="40"/>
        <v>0</v>
      </c>
      <c r="Y681" s="58" t="b">
        <f t="shared" si="41"/>
        <v>0</v>
      </c>
      <c r="Z681" s="58" t="b">
        <f t="shared" si="42"/>
        <v>0</v>
      </c>
      <c r="AA681" s="58" t="b">
        <f t="shared" si="43"/>
        <v>0</v>
      </c>
    </row>
    <row r="682" spans="2:27" ht="15" customHeight="1" x14ac:dyDescent="0.2">
      <c r="B682" s="92"/>
      <c r="C682" s="92"/>
      <c r="D682" s="92"/>
      <c r="E682" s="92"/>
      <c r="F682" s="92"/>
      <c r="G682" s="92"/>
      <c r="H682" s="126"/>
      <c r="I682" s="126"/>
      <c r="J682" s="92"/>
      <c r="K682" s="92"/>
      <c r="L682" s="124"/>
      <c r="M682" s="92"/>
      <c r="N682" s="92"/>
      <c r="O682" s="92"/>
      <c r="P682" s="92"/>
      <c r="Q682" s="93"/>
      <c r="R682" s="92"/>
      <c r="S682" s="94"/>
      <c r="V682" s="57"/>
      <c r="W682" s="57"/>
      <c r="X682" s="58" t="b">
        <f t="shared" si="40"/>
        <v>0</v>
      </c>
      <c r="Y682" s="58" t="b">
        <f t="shared" si="41"/>
        <v>0</v>
      </c>
      <c r="Z682" s="58" t="b">
        <f t="shared" si="42"/>
        <v>0</v>
      </c>
      <c r="AA682" s="58" t="b">
        <f t="shared" si="43"/>
        <v>0</v>
      </c>
    </row>
    <row r="683" spans="2:27" ht="15" customHeight="1" x14ac:dyDescent="0.2">
      <c r="B683" s="92"/>
      <c r="C683" s="92"/>
      <c r="D683" s="92"/>
      <c r="E683" s="92"/>
      <c r="F683" s="92"/>
      <c r="G683" s="92"/>
      <c r="H683" s="126"/>
      <c r="I683" s="126"/>
      <c r="J683" s="92"/>
      <c r="K683" s="92"/>
      <c r="L683" s="124"/>
      <c r="M683" s="92"/>
      <c r="N683" s="92"/>
      <c r="O683" s="92"/>
      <c r="P683" s="92"/>
      <c r="Q683" s="93"/>
      <c r="R683" s="92"/>
      <c r="S683" s="94"/>
      <c r="V683" s="57"/>
      <c r="W683" s="57"/>
      <c r="X683" s="58" t="b">
        <f t="shared" si="40"/>
        <v>0</v>
      </c>
      <c r="Y683" s="58" t="b">
        <f t="shared" si="41"/>
        <v>0</v>
      </c>
      <c r="Z683" s="58" t="b">
        <f t="shared" si="42"/>
        <v>0</v>
      </c>
      <c r="AA683" s="58" t="b">
        <f t="shared" si="43"/>
        <v>0</v>
      </c>
    </row>
    <row r="684" spans="2:27" ht="15" customHeight="1" x14ac:dyDescent="0.2">
      <c r="B684" s="92"/>
      <c r="C684" s="92"/>
      <c r="D684" s="92"/>
      <c r="E684" s="92"/>
      <c r="F684" s="92"/>
      <c r="G684" s="92"/>
      <c r="H684" s="126"/>
      <c r="I684" s="126"/>
      <c r="J684" s="92"/>
      <c r="K684" s="92"/>
      <c r="L684" s="124"/>
      <c r="M684" s="92"/>
      <c r="N684" s="92"/>
      <c r="O684" s="92"/>
      <c r="P684" s="92"/>
      <c r="Q684" s="93"/>
      <c r="R684" s="92"/>
      <c r="S684" s="94"/>
      <c r="V684" s="57"/>
      <c r="W684" s="57"/>
      <c r="X684" s="58" t="b">
        <f t="shared" si="40"/>
        <v>0</v>
      </c>
      <c r="Y684" s="58" t="b">
        <f t="shared" si="41"/>
        <v>0</v>
      </c>
      <c r="Z684" s="58" t="b">
        <f t="shared" si="42"/>
        <v>0</v>
      </c>
      <c r="AA684" s="58" t="b">
        <f t="shared" si="43"/>
        <v>0</v>
      </c>
    </row>
    <row r="685" spans="2:27" ht="15" customHeight="1" x14ac:dyDescent="0.2">
      <c r="B685" s="92"/>
      <c r="C685" s="92"/>
      <c r="D685" s="92"/>
      <c r="E685" s="92"/>
      <c r="F685" s="92"/>
      <c r="G685" s="92"/>
      <c r="H685" s="126"/>
      <c r="I685" s="126"/>
      <c r="J685" s="92"/>
      <c r="K685" s="92"/>
      <c r="L685" s="124"/>
      <c r="M685" s="92"/>
      <c r="N685" s="92"/>
      <c r="O685" s="92"/>
      <c r="P685" s="92"/>
      <c r="Q685" s="93"/>
      <c r="R685" s="92"/>
      <c r="S685" s="94"/>
      <c r="V685" s="57"/>
      <c r="W685" s="57"/>
      <c r="X685" s="58" t="b">
        <f t="shared" si="40"/>
        <v>0</v>
      </c>
      <c r="Y685" s="58" t="b">
        <f t="shared" si="41"/>
        <v>0</v>
      </c>
      <c r="Z685" s="58" t="b">
        <f t="shared" si="42"/>
        <v>0</v>
      </c>
      <c r="AA685" s="58" t="b">
        <f t="shared" si="43"/>
        <v>0</v>
      </c>
    </row>
    <row r="686" spans="2:27" ht="15" customHeight="1" x14ac:dyDescent="0.2">
      <c r="B686" s="92"/>
      <c r="C686" s="92"/>
      <c r="D686" s="92"/>
      <c r="E686" s="92"/>
      <c r="F686" s="92"/>
      <c r="G686" s="92"/>
      <c r="H686" s="126"/>
      <c r="I686" s="126"/>
      <c r="J686" s="92"/>
      <c r="K686" s="92"/>
      <c r="L686" s="124"/>
      <c r="M686" s="92"/>
      <c r="N686" s="92"/>
      <c r="O686" s="92"/>
      <c r="P686" s="92"/>
      <c r="Q686" s="93"/>
      <c r="R686" s="92"/>
      <c r="S686" s="94"/>
      <c r="V686" s="57"/>
      <c r="W686" s="57"/>
      <c r="X686" s="58" t="b">
        <f t="shared" si="40"/>
        <v>0</v>
      </c>
      <c r="Y686" s="58" t="b">
        <f t="shared" si="41"/>
        <v>0</v>
      </c>
      <c r="Z686" s="58" t="b">
        <f t="shared" si="42"/>
        <v>0</v>
      </c>
      <c r="AA686" s="58" t="b">
        <f t="shared" si="43"/>
        <v>0</v>
      </c>
    </row>
    <row r="687" spans="2:27" ht="15" customHeight="1" x14ac:dyDescent="0.2">
      <c r="B687" s="92"/>
      <c r="C687" s="92"/>
      <c r="D687" s="92"/>
      <c r="E687" s="92"/>
      <c r="F687" s="92"/>
      <c r="G687" s="92"/>
      <c r="H687" s="126"/>
      <c r="I687" s="126"/>
      <c r="J687" s="92"/>
      <c r="K687" s="92"/>
      <c r="L687" s="124"/>
      <c r="M687" s="92"/>
      <c r="N687" s="92"/>
      <c r="O687" s="92"/>
      <c r="P687" s="92"/>
      <c r="Q687" s="93"/>
      <c r="R687" s="92"/>
      <c r="S687" s="94"/>
      <c r="V687" s="57"/>
      <c r="W687" s="57"/>
      <c r="X687" s="58" t="b">
        <f t="shared" si="40"/>
        <v>0</v>
      </c>
      <c r="Y687" s="58" t="b">
        <f t="shared" si="41"/>
        <v>0</v>
      </c>
      <c r="Z687" s="58" t="b">
        <f t="shared" si="42"/>
        <v>0</v>
      </c>
      <c r="AA687" s="58" t="b">
        <f t="shared" si="43"/>
        <v>0</v>
      </c>
    </row>
    <row r="688" spans="2:27" ht="15" customHeight="1" x14ac:dyDescent="0.2">
      <c r="B688" s="92"/>
      <c r="C688" s="92"/>
      <c r="D688" s="92"/>
      <c r="E688" s="92"/>
      <c r="F688" s="92"/>
      <c r="G688" s="92"/>
      <c r="H688" s="126"/>
      <c r="I688" s="126"/>
      <c r="J688" s="92"/>
      <c r="K688" s="92"/>
      <c r="L688" s="124"/>
      <c r="M688" s="92"/>
      <c r="N688" s="92"/>
      <c r="O688" s="92"/>
      <c r="P688" s="92"/>
      <c r="Q688" s="93"/>
      <c r="R688" s="92"/>
      <c r="S688" s="94"/>
      <c r="V688" s="57"/>
      <c r="W688" s="57"/>
      <c r="X688" s="58" t="b">
        <f t="shared" si="40"/>
        <v>0</v>
      </c>
      <c r="Y688" s="58" t="b">
        <f t="shared" si="41"/>
        <v>0</v>
      </c>
      <c r="Z688" s="58" t="b">
        <f t="shared" si="42"/>
        <v>0</v>
      </c>
      <c r="AA688" s="58" t="b">
        <f t="shared" si="43"/>
        <v>0</v>
      </c>
    </row>
    <row r="689" spans="2:27" ht="15" customHeight="1" x14ac:dyDescent="0.2">
      <c r="B689" s="92"/>
      <c r="C689" s="92"/>
      <c r="D689" s="92"/>
      <c r="E689" s="92"/>
      <c r="F689" s="92"/>
      <c r="G689" s="92"/>
      <c r="H689" s="126"/>
      <c r="I689" s="126"/>
      <c r="J689" s="92"/>
      <c r="K689" s="92"/>
      <c r="L689" s="124"/>
      <c r="M689" s="92"/>
      <c r="N689" s="92"/>
      <c r="O689" s="92"/>
      <c r="P689" s="92"/>
      <c r="Q689" s="93"/>
      <c r="R689" s="92"/>
      <c r="S689" s="94"/>
      <c r="V689" s="57"/>
      <c r="W689" s="57"/>
      <c r="X689" s="58" t="b">
        <f t="shared" si="40"/>
        <v>0</v>
      </c>
      <c r="Y689" s="58" t="b">
        <f t="shared" si="41"/>
        <v>0</v>
      </c>
      <c r="Z689" s="58" t="b">
        <f t="shared" si="42"/>
        <v>0</v>
      </c>
      <c r="AA689" s="58" t="b">
        <f t="shared" si="43"/>
        <v>0</v>
      </c>
    </row>
    <row r="690" spans="2:27" ht="15" customHeight="1" x14ac:dyDescent="0.2">
      <c r="B690" s="92"/>
      <c r="C690" s="92"/>
      <c r="D690" s="92"/>
      <c r="E690" s="92"/>
      <c r="F690" s="92"/>
      <c r="G690" s="92"/>
      <c r="H690" s="126"/>
      <c r="I690" s="126"/>
      <c r="J690" s="92"/>
      <c r="K690" s="92"/>
      <c r="L690" s="124"/>
      <c r="M690" s="92"/>
      <c r="N690" s="92"/>
      <c r="O690" s="92"/>
      <c r="P690" s="92"/>
      <c r="Q690" s="93"/>
      <c r="R690" s="92"/>
      <c r="S690" s="94"/>
      <c r="V690" s="57"/>
      <c r="W690" s="57"/>
      <c r="X690" s="58" t="b">
        <f t="shared" si="40"/>
        <v>0</v>
      </c>
      <c r="Y690" s="58" t="b">
        <f t="shared" si="41"/>
        <v>0</v>
      </c>
      <c r="Z690" s="58" t="b">
        <f t="shared" si="42"/>
        <v>0</v>
      </c>
      <c r="AA690" s="58" t="b">
        <f t="shared" si="43"/>
        <v>0</v>
      </c>
    </row>
    <row r="691" spans="2:27" ht="15" customHeight="1" x14ac:dyDescent="0.2">
      <c r="B691" s="92"/>
      <c r="C691" s="92"/>
      <c r="D691" s="92"/>
      <c r="E691" s="92"/>
      <c r="F691" s="92"/>
      <c r="G691" s="92"/>
      <c r="H691" s="126"/>
      <c r="I691" s="126"/>
      <c r="J691" s="92"/>
      <c r="K691" s="92"/>
      <c r="L691" s="124"/>
      <c r="M691" s="92"/>
      <c r="N691" s="92"/>
      <c r="O691" s="92"/>
      <c r="P691" s="92"/>
      <c r="Q691" s="93"/>
      <c r="R691" s="92"/>
      <c r="S691" s="94"/>
      <c r="V691" s="57"/>
      <c r="W691" s="57"/>
      <c r="X691" s="58" t="b">
        <f t="shared" si="40"/>
        <v>0</v>
      </c>
      <c r="Y691" s="58" t="b">
        <f t="shared" si="41"/>
        <v>0</v>
      </c>
      <c r="Z691" s="58" t="b">
        <f t="shared" si="42"/>
        <v>0</v>
      </c>
      <c r="AA691" s="58" t="b">
        <f t="shared" si="43"/>
        <v>0</v>
      </c>
    </row>
    <row r="692" spans="2:27" ht="15" customHeight="1" x14ac:dyDescent="0.2">
      <c r="B692" s="92"/>
      <c r="C692" s="92"/>
      <c r="D692" s="92"/>
      <c r="E692" s="92"/>
      <c r="F692" s="92"/>
      <c r="G692" s="92"/>
      <c r="H692" s="126"/>
      <c r="I692" s="126"/>
      <c r="J692" s="92"/>
      <c r="K692" s="92"/>
      <c r="L692" s="124"/>
      <c r="M692" s="92"/>
      <c r="N692" s="92"/>
      <c r="O692" s="92"/>
      <c r="P692" s="92"/>
      <c r="Q692" s="93"/>
      <c r="R692" s="92"/>
      <c r="S692" s="94"/>
      <c r="V692" s="57"/>
      <c r="W692" s="57"/>
      <c r="X692" s="58" t="b">
        <f t="shared" si="40"/>
        <v>0</v>
      </c>
      <c r="Y692" s="58" t="b">
        <f t="shared" si="41"/>
        <v>0</v>
      </c>
      <c r="Z692" s="58" t="b">
        <f t="shared" si="42"/>
        <v>0</v>
      </c>
      <c r="AA692" s="58" t="b">
        <f t="shared" si="43"/>
        <v>0</v>
      </c>
    </row>
    <row r="693" spans="2:27" ht="15" customHeight="1" x14ac:dyDescent="0.2">
      <c r="B693" s="92"/>
      <c r="C693" s="92"/>
      <c r="D693" s="92"/>
      <c r="E693" s="92"/>
      <c r="F693" s="92"/>
      <c r="G693" s="92"/>
      <c r="H693" s="126"/>
      <c r="I693" s="126"/>
      <c r="J693" s="92"/>
      <c r="K693" s="92"/>
      <c r="L693" s="124"/>
      <c r="M693" s="92"/>
      <c r="N693" s="92"/>
      <c r="O693" s="92"/>
      <c r="P693" s="92"/>
      <c r="Q693" s="93"/>
      <c r="R693" s="92"/>
      <c r="S693" s="94"/>
      <c r="V693" s="57"/>
      <c r="W693" s="57"/>
      <c r="X693" s="58" t="b">
        <f t="shared" si="40"/>
        <v>0</v>
      </c>
      <c r="Y693" s="58" t="b">
        <f t="shared" si="41"/>
        <v>0</v>
      </c>
      <c r="Z693" s="58" t="b">
        <f t="shared" si="42"/>
        <v>0</v>
      </c>
      <c r="AA693" s="58" t="b">
        <f t="shared" si="43"/>
        <v>0</v>
      </c>
    </row>
    <row r="694" spans="2:27" ht="15" customHeight="1" x14ac:dyDescent="0.2">
      <c r="B694" s="92"/>
      <c r="C694" s="92"/>
      <c r="D694" s="92"/>
      <c r="E694" s="92"/>
      <c r="F694" s="92"/>
      <c r="G694" s="92"/>
      <c r="H694" s="126"/>
      <c r="I694" s="126"/>
      <c r="J694" s="92"/>
      <c r="K694" s="92"/>
      <c r="L694" s="124"/>
      <c r="M694" s="92"/>
      <c r="N694" s="92"/>
      <c r="O694" s="92"/>
      <c r="P694" s="92"/>
      <c r="Q694" s="93"/>
      <c r="R694" s="92"/>
      <c r="S694" s="94"/>
      <c r="V694" s="57"/>
      <c r="W694" s="57"/>
      <c r="X694" s="58" t="b">
        <f t="shared" si="40"/>
        <v>0</v>
      </c>
      <c r="Y694" s="58" t="b">
        <f t="shared" si="41"/>
        <v>0</v>
      </c>
      <c r="Z694" s="58" t="b">
        <f t="shared" si="42"/>
        <v>0</v>
      </c>
      <c r="AA694" s="58" t="b">
        <f t="shared" si="43"/>
        <v>0</v>
      </c>
    </row>
    <row r="695" spans="2:27" ht="15" customHeight="1" x14ac:dyDescent="0.2">
      <c r="B695" s="92"/>
      <c r="C695" s="92"/>
      <c r="D695" s="92"/>
      <c r="E695" s="92"/>
      <c r="F695" s="92"/>
      <c r="G695" s="92"/>
      <c r="H695" s="126"/>
      <c r="I695" s="126"/>
      <c r="J695" s="92"/>
      <c r="K695" s="92"/>
      <c r="L695" s="124"/>
      <c r="M695" s="92"/>
      <c r="N695" s="92"/>
      <c r="O695" s="92"/>
      <c r="P695" s="92"/>
      <c r="Q695" s="93"/>
      <c r="R695" s="92"/>
      <c r="S695" s="94"/>
      <c r="V695" s="57"/>
      <c r="W695" s="57"/>
      <c r="X695" s="58" t="b">
        <f t="shared" si="40"/>
        <v>0</v>
      </c>
      <c r="Y695" s="58" t="b">
        <f t="shared" si="41"/>
        <v>0</v>
      </c>
      <c r="Z695" s="58" t="b">
        <f t="shared" si="42"/>
        <v>0</v>
      </c>
      <c r="AA695" s="58" t="b">
        <f t="shared" si="43"/>
        <v>0</v>
      </c>
    </row>
    <row r="696" spans="2:27" ht="15" customHeight="1" x14ac:dyDescent="0.2">
      <c r="B696" s="92"/>
      <c r="C696" s="92"/>
      <c r="D696" s="92"/>
      <c r="E696" s="92"/>
      <c r="F696" s="92"/>
      <c r="G696" s="92"/>
      <c r="H696" s="126"/>
      <c r="I696" s="126"/>
      <c r="J696" s="92"/>
      <c r="K696" s="92"/>
      <c r="L696" s="124"/>
      <c r="M696" s="92"/>
      <c r="N696" s="92"/>
      <c r="O696" s="92"/>
      <c r="P696" s="92"/>
      <c r="Q696" s="93"/>
      <c r="R696" s="92"/>
      <c r="S696" s="94"/>
      <c r="V696" s="57"/>
      <c r="W696" s="57"/>
      <c r="X696" s="58" t="b">
        <f t="shared" si="40"/>
        <v>0</v>
      </c>
      <c r="Y696" s="58" t="b">
        <f t="shared" si="41"/>
        <v>0</v>
      </c>
      <c r="Z696" s="58" t="b">
        <f t="shared" si="42"/>
        <v>0</v>
      </c>
      <c r="AA696" s="58" t="b">
        <f t="shared" si="43"/>
        <v>0</v>
      </c>
    </row>
    <row r="697" spans="2:27" ht="15" customHeight="1" x14ac:dyDescent="0.2">
      <c r="B697" s="92"/>
      <c r="C697" s="92"/>
      <c r="D697" s="92"/>
      <c r="E697" s="92"/>
      <c r="F697" s="92"/>
      <c r="G697" s="92"/>
      <c r="H697" s="126"/>
      <c r="I697" s="126"/>
      <c r="J697" s="92"/>
      <c r="K697" s="92"/>
      <c r="L697" s="124"/>
      <c r="M697" s="92"/>
      <c r="N697" s="92"/>
      <c r="O697" s="92"/>
      <c r="P697" s="92"/>
      <c r="Q697" s="93"/>
      <c r="R697" s="92"/>
      <c r="S697" s="94"/>
      <c r="V697" s="57"/>
      <c r="W697" s="57"/>
      <c r="X697" s="58" t="b">
        <f t="shared" si="40"/>
        <v>0</v>
      </c>
      <c r="Y697" s="58" t="b">
        <f t="shared" si="41"/>
        <v>0</v>
      </c>
      <c r="Z697" s="58" t="b">
        <f t="shared" si="42"/>
        <v>0</v>
      </c>
      <c r="AA697" s="58" t="b">
        <f t="shared" si="43"/>
        <v>0</v>
      </c>
    </row>
    <row r="698" spans="2:27" ht="15" customHeight="1" x14ac:dyDescent="0.2">
      <c r="B698" s="92"/>
      <c r="C698" s="92"/>
      <c r="D698" s="92"/>
      <c r="E698" s="92"/>
      <c r="F698" s="92"/>
      <c r="G698" s="92"/>
      <c r="H698" s="126"/>
      <c r="I698" s="126"/>
      <c r="J698" s="92"/>
      <c r="K698" s="92"/>
      <c r="L698" s="124"/>
      <c r="M698" s="92"/>
      <c r="N698" s="92"/>
      <c r="O698" s="92"/>
      <c r="P698" s="92"/>
      <c r="Q698" s="93"/>
      <c r="R698" s="92"/>
      <c r="S698" s="94"/>
      <c r="V698" s="57"/>
      <c r="W698" s="57"/>
      <c r="X698" s="58" t="b">
        <f t="shared" si="40"/>
        <v>0</v>
      </c>
      <c r="Y698" s="58" t="b">
        <f t="shared" si="41"/>
        <v>0</v>
      </c>
      <c r="Z698" s="58" t="b">
        <f t="shared" si="42"/>
        <v>0</v>
      </c>
      <c r="AA698" s="58" t="b">
        <f t="shared" si="43"/>
        <v>0</v>
      </c>
    </row>
    <row r="699" spans="2:27" ht="15" customHeight="1" x14ac:dyDescent="0.2">
      <c r="B699" s="92"/>
      <c r="C699" s="92"/>
      <c r="D699" s="92"/>
      <c r="E699" s="92"/>
      <c r="F699" s="92"/>
      <c r="G699" s="92"/>
      <c r="H699" s="126"/>
      <c r="I699" s="126"/>
      <c r="J699" s="92"/>
      <c r="K699" s="92"/>
      <c r="L699" s="124"/>
      <c r="M699" s="92"/>
      <c r="N699" s="92"/>
      <c r="O699" s="92"/>
      <c r="P699" s="92"/>
      <c r="Q699" s="93"/>
      <c r="R699" s="92"/>
      <c r="S699" s="94"/>
      <c r="V699" s="57"/>
      <c r="W699" s="57"/>
      <c r="X699" s="58" t="b">
        <f t="shared" si="40"/>
        <v>0</v>
      </c>
      <c r="Y699" s="58" t="b">
        <f t="shared" si="41"/>
        <v>0</v>
      </c>
      <c r="Z699" s="58" t="b">
        <f t="shared" si="42"/>
        <v>0</v>
      </c>
      <c r="AA699" s="58" t="b">
        <f t="shared" si="43"/>
        <v>0</v>
      </c>
    </row>
    <row r="700" spans="2:27" ht="15" customHeight="1" x14ac:dyDescent="0.2">
      <c r="B700" s="92"/>
      <c r="C700" s="92"/>
      <c r="D700" s="92"/>
      <c r="E700" s="92"/>
      <c r="F700" s="92"/>
      <c r="G700" s="92"/>
      <c r="H700" s="126"/>
      <c r="I700" s="126"/>
      <c r="J700" s="92"/>
      <c r="K700" s="92"/>
      <c r="L700" s="124"/>
      <c r="M700" s="92"/>
      <c r="N700" s="92"/>
      <c r="O700" s="92"/>
      <c r="P700" s="92"/>
      <c r="Q700" s="93"/>
      <c r="R700" s="92"/>
      <c r="S700" s="94"/>
      <c r="V700" s="57"/>
      <c r="W700" s="57"/>
      <c r="X700" s="58" t="b">
        <f t="shared" si="40"/>
        <v>0</v>
      </c>
      <c r="Y700" s="58" t="b">
        <f t="shared" si="41"/>
        <v>0</v>
      </c>
      <c r="Z700" s="58" t="b">
        <f t="shared" si="42"/>
        <v>0</v>
      </c>
      <c r="AA700" s="58" t="b">
        <f t="shared" si="43"/>
        <v>0</v>
      </c>
    </row>
    <row r="701" spans="2:27" ht="15" customHeight="1" x14ac:dyDescent="0.2">
      <c r="B701" s="92"/>
      <c r="C701" s="92"/>
      <c r="D701" s="92"/>
      <c r="E701" s="92"/>
      <c r="F701" s="92"/>
      <c r="G701" s="92"/>
      <c r="H701" s="126"/>
      <c r="I701" s="126"/>
      <c r="J701" s="92"/>
      <c r="K701" s="92"/>
      <c r="L701" s="124"/>
      <c r="M701" s="92"/>
      <c r="N701" s="92"/>
      <c r="O701" s="92"/>
      <c r="P701" s="92"/>
      <c r="Q701" s="93"/>
      <c r="R701" s="92"/>
      <c r="S701" s="94"/>
      <c r="V701" s="57"/>
      <c r="W701" s="57"/>
      <c r="X701" s="58" t="b">
        <f t="shared" si="40"/>
        <v>0</v>
      </c>
      <c r="Y701" s="58" t="b">
        <f t="shared" si="41"/>
        <v>0</v>
      </c>
      <c r="Z701" s="58" t="b">
        <f t="shared" si="42"/>
        <v>0</v>
      </c>
      <c r="AA701" s="58" t="b">
        <f t="shared" si="43"/>
        <v>0</v>
      </c>
    </row>
    <row r="702" spans="2:27" ht="15" customHeight="1" x14ac:dyDescent="0.2">
      <c r="B702" s="92"/>
      <c r="C702" s="92"/>
      <c r="D702" s="92"/>
      <c r="E702" s="92"/>
      <c r="F702" s="92"/>
      <c r="G702" s="92"/>
      <c r="H702" s="126"/>
      <c r="I702" s="126"/>
      <c r="J702" s="92"/>
      <c r="K702" s="92"/>
      <c r="L702" s="124"/>
      <c r="M702" s="92"/>
      <c r="N702" s="92"/>
      <c r="O702" s="92"/>
      <c r="P702" s="92"/>
      <c r="Q702" s="93"/>
      <c r="R702" s="92"/>
      <c r="S702" s="94"/>
      <c r="V702" s="57"/>
      <c r="W702" s="57"/>
      <c r="X702" s="58" t="b">
        <f t="shared" si="40"/>
        <v>0</v>
      </c>
      <c r="Y702" s="58" t="b">
        <f t="shared" si="41"/>
        <v>0</v>
      </c>
      <c r="Z702" s="58" t="b">
        <f t="shared" si="42"/>
        <v>0</v>
      </c>
      <c r="AA702" s="58" t="b">
        <f t="shared" si="43"/>
        <v>0</v>
      </c>
    </row>
    <row r="703" spans="2:27" ht="15" customHeight="1" x14ac:dyDescent="0.2">
      <c r="B703" s="92"/>
      <c r="C703" s="92"/>
      <c r="D703" s="92"/>
      <c r="E703" s="92"/>
      <c r="F703" s="92"/>
      <c r="G703" s="92"/>
      <c r="H703" s="126"/>
      <c r="I703" s="126"/>
      <c r="J703" s="92"/>
      <c r="K703" s="92"/>
      <c r="L703" s="124"/>
      <c r="M703" s="92"/>
      <c r="N703" s="92"/>
      <c r="O703" s="92"/>
      <c r="P703" s="92"/>
      <c r="Q703" s="93"/>
      <c r="R703" s="92"/>
      <c r="S703" s="94"/>
      <c r="V703" s="57"/>
      <c r="W703" s="57"/>
      <c r="X703" s="58" t="b">
        <f t="shared" si="40"/>
        <v>0</v>
      </c>
      <c r="Y703" s="58" t="b">
        <f t="shared" si="41"/>
        <v>0</v>
      </c>
      <c r="Z703" s="58" t="b">
        <f t="shared" si="42"/>
        <v>0</v>
      </c>
      <c r="AA703" s="58" t="b">
        <f t="shared" si="43"/>
        <v>0</v>
      </c>
    </row>
    <row r="704" spans="2:27" ht="15" customHeight="1" x14ac:dyDescent="0.2">
      <c r="B704" s="92"/>
      <c r="C704" s="92"/>
      <c r="D704" s="92"/>
      <c r="E704" s="92"/>
      <c r="F704" s="92"/>
      <c r="G704" s="92"/>
      <c r="H704" s="126"/>
      <c r="I704" s="126"/>
      <c r="J704" s="92"/>
      <c r="K704" s="92"/>
      <c r="L704" s="124"/>
      <c r="M704" s="92"/>
      <c r="N704" s="92"/>
      <c r="O704" s="92"/>
      <c r="P704" s="92"/>
      <c r="Q704" s="93"/>
      <c r="R704" s="92"/>
      <c r="S704" s="94"/>
      <c r="V704" s="57"/>
      <c r="W704" s="57"/>
      <c r="X704" s="58" t="b">
        <f t="shared" si="40"/>
        <v>0</v>
      </c>
      <c r="Y704" s="58" t="b">
        <f t="shared" si="41"/>
        <v>0</v>
      </c>
      <c r="Z704" s="58" t="b">
        <f t="shared" si="42"/>
        <v>0</v>
      </c>
      <c r="AA704" s="58" t="b">
        <f t="shared" si="43"/>
        <v>0</v>
      </c>
    </row>
    <row r="705" spans="2:27" ht="15" customHeight="1" x14ac:dyDescent="0.2">
      <c r="B705" s="92"/>
      <c r="C705" s="92"/>
      <c r="D705" s="92"/>
      <c r="E705" s="92"/>
      <c r="F705" s="92"/>
      <c r="G705" s="92"/>
      <c r="H705" s="126"/>
      <c r="I705" s="126"/>
      <c r="J705" s="92"/>
      <c r="K705" s="92"/>
      <c r="L705" s="124"/>
      <c r="M705" s="92"/>
      <c r="N705" s="92"/>
      <c r="O705" s="92"/>
      <c r="P705" s="92"/>
      <c r="Q705" s="93"/>
      <c r="R705" s="92"/>
      <c r="S705" s="94"/>
      <c r="V705" s="57"/>
      <c r="W705" s="57"/>
      <c r="X705" s="58" t="b">
        <f t="shared" si="40"/>
        <v>0</v>
      </c>
      <c r="Y705" s="58" t="b">
        <f t="shared" si="41"/>
        <v>0</v>
      </c>
      <c r="Z705" s="58" t="b">
        <f t="shared" si="42"/>
        <v>0</v>
      </c>
      <c r="AA705" s="58" t="b">
        <f t="shared" si="43"/>
        <v>0</v>
      </c>
    </row>
    <row r="706" spans="2:27" ht="15" customHeight="1" x14ac:dyDescent="0.2">
      <c r="B706" s="92"/>
      <c r="C706" s="92"/>
      <c r="D706" s="92"/>
      <c r="E706" s="92"/>
      <c r="F706" s="92"/>
      <c r="G706" s="92"/>
      <c r="H706" s="126"/>
      <c r="I706" s="126"/>
      <c r="J706" s="92"/>
      <c r="K706" s="92"/>
      <c r="L706" s="124"/>
      <c r="M706" s="92"/>
      <c r="N706" s="92"/>
      <c r="O706" s="92"/>
      <c r="P706" s="92"/>
      <c r="Q706" s="93"/>
      <c r="R706" s="92"/>
      <c r="S706" s="94"/>
      <c r="V706" s="57"/>
      <c r="W706" s="57"/>
      <c r="X706" s="58" t="b">
        <f t="shared" si="40"/>
        <v>0</v>
      </c>
      <c r="Y706" s="58" t="b">
        <f t="shared" si="41"/>
        <v>0</v>
      </c>
      <c r="Z706" s="58" t="b">
        <f t="shared" si="42"/>
        <v>0</v>
      </c>
      <c r="AA706" s="58" t="b">
        <f t="shared" si="43"/>
        <v>0</v>
      </c>
    </row>
    <row r="707" spans="2:27" ht="15" customHeight="1" x14ac:dyDescent="0.2">
      <c r="B707" s="92"/>
      <c r="C707" s="92"/>
      <c r="D707" s="92"/>
      <c r="E707" s="92"/>
      <c r="F707" s="92"/>
      <c r="G707" s="92"/>
      <c r="H707" s="126"/>
      <c r="I707" s="126"/>
      <c r="J707" s="92"/>
      <c r="K707" s="92"/>
      <c r="L707" s="124"/>
      <c r="M707" s="92"/>
      <c r="N707" s="92"/>
      <c r="O707" s="92"/>
      <c r="P707" s="92"/>
      <c r="Q707" s="93"/>
      <c r="R707" s="92"/>
      <c r="S707" s="94"/>
      <c r="V707" s="57"/>
      <c r="W707" s="57"/>
      <c r="X707" s="58" t="b">
        <f t="shared" si="40"/>
        <v>0</v>
      </c>
      <c r="Y707" s="58" t="b">
        <f t="shared" si="41"/>
        <v>0</v>
      </c>
      <c r="Z707" s="58" t="b">
        <f t="shared" si="42"/>
        <v>0</v>
      </c>
      <c r="AA707" s="58" t="b">
        <f t="shared" si="43"/>
        <v>0</v>
      </c>
    </row>
    <row r="708" spans="2:27" ht="15" customHeight="1" x14ac:dyDescent="0.2">
      <c r="B708" s="92"/>
      <c r="C708" s="92"/>
      <c r="D708" s="92"/>
      <c r="E708" s="92"/>
      <c r="F708" s="92"/>
      <c r="G708" s="92"/>
      <c r="H708" s="126"/>
      <c r="I708" s="126"/>
      <c r="J708" s="92"/>
      <c r="K708" s="92"/>
      <c r="L708" s="124"/>
      <c r="M708" s="92"/>
      <c r="N708" s="92"/>
      <c r="O708" s="92"/>
      <c r="P708" s="92"/>
      <c r="Q708" s="93"/>
      <c r="R708" s="92"/>
      <c r="S708" s="94"/>
      <c r="V708" s="57"/>
      <c r="W708" s="57"/>
      <c r="X708" s="58" t="b">
        <f t="shared" si="40"/>
        <v>0</v>
      </c>
      <c r="Y708" s="58" t="b">
        <f t="shared" si="41"/>
        <v>0</v>
      </c>
      <c r="Z708" s="58" t="b">
        <f t="shared" si="42"/>
        <v>0</v>
      </c>
      <c r="AA708" s="58" t="b">
        <f t="shared" si="43"/>
        <v>0</v>
      </c>
    </row>
    <row r="709" spans="2:27" ht="15" customHeight="1" x14ac:dyDescent="0.2">
      <c r="B709" s="92"/>
      <c r="C709" s="92"/>
      <c r="D709" s="92"/>
      <c r="E709" s="92"/>
      <c r="F709" s="92"/>
      <c r="G709" s="92"/>
      <c r="H709" s="126"/>
      <c r="I709" s="126"/>
      <c r="J709" s="92"/>
      <c r="K709" s="92"/>
      <c r="L709" s="124"/>
      <c r="M709" s="92"/>
      <c r="N709" s="92"/>
      <c r="O709" s="92"/>
      <c r="P709" s="92"/>
      <c r="Q709" s="93"/>
      <c r="R709" s="92"/>
      <c r="S709" s="94"/>
      <c r="V709" s="57"/>
      <c r="W709" s="57"/>
      <c r="X709" s="58" t="b">
        <f t="shared" si="40"/>
        <v>0</v>
      </c>
      <c r="Y709" s="58" t="b">
        <f t="shared" si="41"/>
        <v>0</v>
      </c>
      <c r="Z709" s="58" t="b">
        <f t="shared" si="42"/>
        <v>0</v>
      </c>
      <c r="AA709" s="58" t="b">
        <f t="shared" si="43"/>
        <v>0</v>
      </c>
    </row>
    <row r="710" spans="2:27" ht="15" customHeight="1" x14ac:dyDescent="0.2">
      <c r="B710" s="92"/>
      <c r="C710" s="92"/>
      <c r="D710" s="92"/>
      <c r="E710" s="92"/>
      <c r="F710" s="92"/>
      <c r="G710" s="92"/>
      <c r="H710" s="126"/>
      <c r="I710" s="126"/>
      <c r="J710" s="92"/>
      <c r="K710" s="92"/>
      <c r="L710" s="124"/>
      <c r="M710" s="92"/>
      <c r="N710" s="92"/>
      <c r="O710" s="92"/>
      <c r="P710" s="92"/>
      <c r="Q710" s="93"/>
      <c r="R710" s="92"/>
      <c r="S710" s="94"/>
      <c r="V710" s="57"/>
      <c r="W710" s="57"/>
      <c r="X710" s="58" t="b">
        <f t="shared" si="40"/>
        <v>0</v>
      </c>
      <c r="Y710" s="58" t="b">
        <f t="shared" si="41"/>
        <v>0</v>
      </c>
      <c r="Z710" s="58" t="b">
        <f t="shared" si="42"/>
        <v>0</v>
      </c>
      <c r="AA710" s="58" t="b">
        <f t="shared" si="43"/>
        <v>0</v>
      </c>
    </row>
    <row r="711" spans="2:27" ht="15" customHeight="1" x14ac:dyDescent="0.2">
      <c r="B711" s="92"/>
      <c r="C711" s="92"/>
      <c r="D711" s="92"/>
      <c r="E711" s="92"/>
      <c r="F711" s="92"/>
      <c r="G711" s="92"/>
      <c r="H711" s="126"/>
      <c r="I711" s="126"/>
      <c r="J711" s="92"/>
      <c r="K711" s="92"/>
      <c r="L711" s="124"/>
      <c r="M711" s="92"/>
      <c r="N711" s="92"/>
      <c r="O711" s="92"/>
      <c r="P711" s="92"/>
      <c r="Q711" s="93"/>
      <c r="R711" s="92"/>
      <c r="S711" s="94"/>
      <c r="V711" s="57"/>
      <c r="W711" s="57"/>
      <c r="X711" s="58" t="b">
        <f t="shared" si="40"/>
        <v>0</v>
      </c>
      <c r="Y711" s="58" t="b">
        <f t="shared" si="41"/>
        <v>0</v>
      </c>
      <c r="Z711" s="58" t="b">
        <f t="shared" si="42"/>
        <v>0</v>
      </c>
      <c r="AA711" s="58" t="b">
        <f t="shared" si="43"/>
        <v>0</v>
      </c>
    </row>
    <row r="712" spans="2:27" ht="15" customHeight="1" x14ac:dyDescent="0.2">
      <c r="B712" s="92"/>
      <c r="C712" s="92"/>
      <c r="D712" s="92"/>
      <c r="E712" s="92"/>
      <c r="F712" s="92"/>
      <c r="G712" s="92"/>
      <c r="H712" s="126"/>
      <c r="I712" s="126"/>
      <c r="J712" s="92"/>
      <c r="K712" s="92"/>
      <c r="L712" s="124"/>
      <c r="M712" s="92"/>
      <c r="N712" s="92"/>
      <c r="O712" s="92"/>
      <c r="P712" s="92"/>
      <c r="Q712" s="93"/>
      <c r="R712" s="92"/>
      <c r="S712" s="94"/>
      <c r="V712" s="57"/>
      <c r="W712" s="57"/>
      <c r="X712" s="58" t="b">
        <f t="shared" si="40"/>
        <v>0</v>
      </c>
      <c r="Y712" s="58" t="b">
        <f t="shared" si="41"/>
        <v>0</v>
      </c>
      <c r="Z712" s="58" t="b">
        <f t="shared" si="42"/>
        <v>0</v>
      </c>
      <c r="AA712" s="58" t="b">
        <f t="shared" si="43"/>
        <v>0</v>
      </c>
    </row>
    <row r="713" spans="2:27" ht="15" customHeight="1" x14ac:dyDescent="0.2">
      <c r="B713" s="92"/>
      <c r="C713" s="92"/>
      <c r="D713" s="92"/>
      <c r="E713" s="92"/>
      <c r="F713" s="92"/>
      <c r="G713" s="92"/>
      <c r="H713" s="126"/>
      <c r="I713" s="126"/>
      <c r="J713" s="92"/>
      <c r="K713" s="92"/>
      <c r="L713" s="124"/>
      <c r="M713" s="92"/>
      <c r="N713" s="92"/>
      <c r="O713" s="92"/>
      <c r="P713" s="92"/>
      <c r="Q713" s="93"/>
      <c r="R713" s="92"/>
      <c r="S713" s="94"/>
      <c r="V713" s="57"/>
      <c r="W713" s="57"/>
      <c r="X713" s="58" t="b">
        <f t="shared" si="40"/>
        <v>0</v>
      </c>
      <c r="Y713" s="58" t="b">
        <f t="shared" si="41"/>
        <v>0</v>
      </c>
      <c r="Z713" s="58" t="b">
        <f t="shared" si="42"/>
        <v>0</v>
      </c>
      <c r="AA713" s="58" t="b">
        <f t="shared" si="43"/>
        <v>0</v>
      </c>
    </row>
    <row r="714" spans="2:27" ht="15" customHeight="1" x14ac:dyDescent="0.2">
      <c r="B714" s="92"/>
      <c r="C714" s="92"/>
      <c r="D714" s="92"/>
      <c r="E714" s="92"/>
      <c r="F714" s="92"/>
      <c r="G714" s="92"/>
      <c r="H714" s="126"/>
      <c r="I714" s="126"/>
      <c r="J714" s="92"/>
      <c r="K714" s="92"/>
      <c r="L714" s="124"/>
      <c r="M714" s="92"/>
      <c r="N714" s="92"/>
      <c r="O714" s="92"/>
      <c r="P714" s="92"/>
      <c r="Q714" s="93"/>
      <c r="R714" s="92"/>
      <c r="S714" s="94"/>
      <c r="V714" s="57"/>
      <c r="W714" s="57"/>
      <c r="X714" s="58" t="b">
        <f t="shared" si="40"/>
        <v>0</v>
      </c>
      <c r="Y714" s="58" t="b">
        <f t="shared" si="41"/>
        <v>0</v>
      </c>
      <c r="Z714" s="58" t="b">
        <f t="shared" si="42"/>
        <v>0</v>
      </c>
      <c r="AA714" s="58" t="b">
        <f t="shared" si="43"/>
        <v>0</v>
      </c>
    </row>
    <row r="715" spans="2:27" ht="15" customHeight="1" x14ac:dyDescent="0.2">
      <c r="B715" s="92"/>
      <c r="C715" s="92"/>
      <c r="D715" s="92"/>
      <c r="E715" s="92"/>
      <c r="F715" s="92"/>
      <c r="G715" s="92"/>
      <c r="H715" s="126"/>
      <c r="I715" s="126"/>
      <c r="J715" s="92"/>
      <c r="K715" s="92"/>
      <c r="L715" s="124"/>
      <c r="M715" s="92"/>
      <c r="N715" s="92"/>
      <c r="O715" s="92"/>
      <c r="P715" s="92"/>
      <c r="Q715" s="93"/>
      <c r="R715" s="92"/>
      <c r="S715" s="94"/>
      <c r="V715" s="57"/>
      <c r="W715" s="57"/>
      <c r="X715" s="58" t="b">
        <f t="shared" si="40"/>
        <v>0</v>
      </c>
      <c r="Y715" s="58" t="b">
        <f t="shared" si="41"/>
        <v>0</v>
      </c>
      <c r="Z715" s="58" t="b">
        <f t="shared" si="42"/>
        <v>0</v>
      </c>
      <c r="AA715" s="58" t="b">
        <f t="shared" si="43"/>
        <v>0</v>
      </c>
    </row>
    <row r="716" spans="2:27" ht="15" customHeight="1" x14ac:dyDescent="0.2">
      <c r="B716" s="92"/>
      <c r="C716" s="92"/>
      <c r="D716" s="92"/>
      <c r="E716" s="92"/>
      <c r="F716" s="92"/>
      <c r="G716" s="92"/>
      <c r="H716" s="126"/>
      <c r="I716" s="126"/>
      <c r="J716" s="92"/>
      <c r="K716" s="92"/>
      <c r="L716" s="124"/>
      <c r="M716" s="92"/>
      <c r="N716" s="92"/>
      <c r="O716" s="92"/>
      <c r="P716" s="92"/>
      <c r="Q716" s="93"/>
      <c r="R716" s="92"/>
      <c r="S716" s="94"/>
      <c r="V716" s="57"/>
      <c r="W716" s="57"/>
      <c r="X716" s="58" t="b">
        <f t="shared" si="40"/>
        <v>0</v>
      </c>
      <c r="Y716" s="58" t="b">
        <f t="shared" si="41"/>
        <v>0</v>
      </c>
      <c r="Z716" s="58" t="b">
        <f t="shared" si="42"/>
        <v>0</v>
      </c>
      <c r="AA716" s="58" t="b">
        <f t="shared" si="43"/>
        <v>0</v>
      </c>
    </row>
    <row r="717" spans="2:27" ht="15" customHeight="1" x14ac:dyDescent="0.2">
      <c r="B717" s="92"/>
      <c r="C717" s="92"/>
      <c r="D717" s="92"/>
      <c r="E717" s="92"/>
      <c r="F717" s="92"/>
      <c r="G717" s="92"/>
      <c r="H717" s="126"/>
      <c r="I717" s="126"/>
      <c r="J717" s="92"/>
      <c r="K717" s="92"/>
      <c r="L717" s="124"/>
      <c r="M717" s="92"/>
      <c r="N717" s="92"/>
      <c r="O717" s="92"/>
      <c r="P717" s="92"/>
      <c r="Q717" s="93"/>
      <c r="R717" s="92"/>
      <c r="S717" s="94"/>
      <c r="V717" s="57"/>
      <c r="W717" s="57"/>
      <c r="X717" s="58" t="b">
        <f t="shared" si="40"/>
        <v>0</v>
      </c>
      <c r="Y717" s="58" t="b">
        <f t="shared" si="41"/>
        <v>0</v>
      </c>
      <c r="Z717" s="58" t="b">
        <f t="shared" si="42"/>
        <v>0</v>
      </c>
      <c r="AA717" s="58" t="b">
        <f t="shared" si="43"/>
        <v>0</v>
      </c>
    </row>
    <row r="718" spans="2:27" ht="15" customHeight="1" x14ac:dyDescent="0.2">
      <c r="B718" s="92"/>
      <c r="C718" s="92"/>
      <c r="D718" s="92"/>
      <c r="E718" s="92"/>
      <c r="F718" s="92"/>
      <c r="G718" s="92"/>
      <c r="H718" s="126"/>
      <c r="I718" s="126"/>
      <c r="J718" s="92"/>
      <c r="K718" s="92"/>
      <c r="L718" s="124"/>
      <c r="M718" s="92"/>
      <c r="N718" s="92"/>
      <c r="O718" s="92"/>
      <c r="P718" s="92"/>
      <c r="Q718" s="93"/>
      <c r="R718" s="92"/>
      <c r="S718" s="94"/>
      <c r="V718" s="57"/>
      <c r="W718" s="57"/>
      <c r="X718" s="58" t="b">
        <f t="shared" si="40"/>
        <v>0</v>
      </c>
      <c r="Y718" s="58" t="b">
        <f t="shared" si="41"/>
        <v>0</v>
      </c>
      <c r="Z718" s="58" t="b">
        <f t="shared" si="42"/>
        <v>0</v>
      </c>
      <c r="AA718" s="58" t="b">
        <f t="shared" si="43"/>
        <v>0</v>
      </c>
    </row>
    <row r="719" spans="2:27" ht="15" customHeight="1" x14ac:dyDescent="0.2">
      <c r="B719" s="92"/>
      <c r="C719" s="92"/>
      <c r="D719" s="92"/>
      <c r="E719" s="92"/>
      <c r="F719" s="92"/>
      <c r="G719" s="92"/>
      <c r="H719" s="126"/>
      <c r="I719" s="126"/>
      <c r="J719" s="92"/>
      <c r="K719" s="92"/>
      <c r="L719" s="124"/>
      <c r="M719" s="92"/>
      <c r="N719" s="92"/>
      <c r="O719" s="92"/>
      <c r="P719" s="92"/>
      <c r="Q719" s="93"/>
      <c r="R719" s="92"/>
      <c r="S719" s="94"/>
      <c r="V719" s="57"/>
      <c r="W719" s="57"/>
      <c r="X719" s="58" t="b">
        <f t="shared" si="40"/>
        <v>0</v>
      </c>
      <c r="Y719" s="58" t="b">
        <f t="shared" si="41"/>
        <v>0</v>
      </c>
      <c r="Z719" s="58" t="b">
        <f t="shared" si="42"/>
        <v>0</v>
      </c>
      <c r="AA719" s="58" t="b">
        <f t="shared" si="43"/>
        <v>0</v>
      </c>
    </row>
    <row r="720" spans="2:27" ht="15" customHeight="1" x14ac:dyDescent="0.2">
      <c r="B720" s="92"/>
      <c r="C720" s="92"/>
      <c r="D720" s="92"/>
      <c r="E720" s="92"/>
      <c r="F720" s="92"/>
      <c r="G720" s="92"/>
      <c r="H720" s="126"/>
      <c r="I720" s="126"/>
      <c r="J720" s="92"/>
      <c r="K720" s="92"/>
      <c r="L720" s="124"/>
      <c r="M720" s="92"/>
      <c r="N720" s="92"/>
      <c r="O720" s="92"/>
      <c r="P720" s="92"/>
      <c r="Q720" s="93"/>
      <c r="R720" s="92"/>
      <c r="S720" s="94"/>
      <c r="V720" s="57"/>
      <c r="W720" s="57"/>
      <c r="X720" s="58" t="b">
        <f t="shared" si="40"/>
        <v>0</v>
      </c>
      <c r="Y720" s="58" t="b">
        <f t="shared" si="41"/>
        <v>0</v>
      </c>
      <c r="Z720" s="58" t="b">
        <f t="shared" si="42"/>
        <v>0</v>
      </c>
      <c r="AA720" s="58" t="b">
        <f t="shared" si="43"/>
        <v>0</v>
      </c>
    </row>
    <row r="721" spans="2:27" ht="15" customHeight="1" x14ac:dyDescent="0.2">
      <c r="B721" s="92"/>
      <c r="C721" s="92"/>
      <c r="D721" s="92"/>
      <c r="E721" s="92"/>
      <c r="F721" s="92"/>
      <c r="G721" s="92"/>
      <c r="H721" s="126"/>
      <c r="I721" s="126"/>
      <c r="J721" s="92"/>
      <c r="K721" s="92"/>
      <c r="L721" s="124"/>
      <c r="M721" s="92"/>
      <c r="N721" s="92"/>
      <c r="O721" s="92"/>
      <c r="P721" s="92"/>
      <c r="Q721" s="93"/>
      <c r="R721" s="92"/>
      <c r="S721" s="94"/>
      <c r="V721" s="57"/>
      <c r="W721" s="57"/>
      <c r="X721" s="58" t="b">
        <f t="shared" si="40"/>
        <v>0</v>
      </c>
      <c r="Y721" s="58" t="b">
        <f t="shared" si="41"/>
        <v>0</v>
      </c>
      <c r="Z721" s="58" t="b">
        <f t="shared" si="42"/>
        <v>0</v>
      </c>
      <c r="AA721" s="58" t="b">
        <f t="shared" si="43"/>
        <v>0</v>
      </c>
    </row>
    <row r="722" spans="2:27" ht="15" customHeight="1" x14ac:dyDescent="0.2">
      <c r="B722" s="92"/>
      <c r="C722" s="92"/>
      <c r="D722" s="92"/>
      <c r="E722" s="92"/>
      <c r="F722" s="92"/>
      <c r="G722" s="92"/>
      <c r="H722" s="126"/>
      <c r="I722" s="126"/>
      <c r="J722" s="92"/>
      <c r="K722" s="92"/>
      <c r="L722" s="124"/>
      <c r="M722" s="92"/>
      <c r="N722" s="92"/>
      <c r="O722" s="92"/>
      <c r="P722" s="92"/>
      <c r="Q722" s="93"/>
      <c r="R722" s="92"/>
      <c r="S722" s="94"/>
      <c r="V722" s="57"/>
      <c r="W722" s="57"/>
      <c r="X722" s="58" t="b">
        <f t="shared" si="40"/>
        <v>0</v>
      </c>
      <c r="Y722" s="58" t="b">
        <f t="shared" si="41"/>
        <v>0</v>
      </c>
      <c r="Z722" s="58" t="b">
        <f t="shared" si="42"/>
        <v>0</v>
      </c>
      <c r="AA722" s="58" t="b">
        <f t="shared" si="43"/>
        <v>0</v>
      </c>
    </row>
    <row r="723" spans="2:27" ht="15" customHeight="1" x14ac:dyDescent="0.2">
      <c r="B723" s="92"/>
      <c r="C723" s="92"/>
      <c r="D723" s="92"/>
      <c r="E723" s="92"/>
      <c r="F723" s="92"/>
      <c r="G723" s="92"/>
      <c r="H723" s="126"/>
      <c r="I723" s="126"/>
      <c r="J723" s="92"/>
      <c r="K723" s="92"/>
      <c r="L723" s="124"/>
      <c r="M723" s="92"/>
      <c r="N723" s="92"/>
      <c r="O723" s="92"/>
      <c r="P723" s="92"/>
      <c r="Q723" s="93"/>
      <c r="R723" s="92"/>
      <c r="S723" s="94"/>
      <c r="V723" s="57"/>
      <c r="W723" s="57"/>
      <c r="X723" s="58" t="b">
        <f t="shared" ref="X723:X786" si="44">K723&lt;F723</f>
        <v>0</v>
      </c>
      <c r="Y723" s="58" t="b">
        <f t="shared" ref="Y723:Y786" si="45">L723&gt;I723</f>
        <v>0</v>
      </c>
      <c r="Z723" s="58" t="b">
        <f t="shared" ref="Z723:Z786" si="46">I723&gt;H723</f>
        <v>0</v>
      </c>
      <c r="AA723" s="58" t="b">
        <f t="shared" ref="AA723:AA786" si="47">L723&gt;H723</f>
        <v>0</v>
      </c>
    </row>
    <row r="724" spans="2:27" ht="15" customHeight="1" x14ac:dyDescent="0.2">
      <c r="B724" s="92"/>
      <c r="C724" s="92"/>
      <c r="D724" s="92"/>
      <c r="E724" s="92"/>
      <c r="F724" s="92"/>
      <c r="G724" s="92"/>
      <c r="H724" s="126"/>
      <c r="I724" s="126"/>
      <c r="J724" s="92"/>
      <c r="K724" s="92"/>
      <c r="L724" s="124"/>
      <c r="M724" s="92"/>
      <c r="N724" s="92"/>
      <c r="O724" s="92"/>
      <c r="P724" s="92"/>
      <c r="Q724" s="93"/>
      <c r="R724" s="92"/>
      <c r="S724" s="94"/>
      <c r="V724" s="57"/>
      <c r="W724" s="57"/>
      <c r="X724" s="58" t="b">
        <f t="shared" si="44"/>
        <v>0</v>
      </c>
      <c r="Y724" s="58" t="b">
        <f t="shared" si="45"/>
        <v>0</v>
      </c>
      <c r="Z724" s="58" t="b">
        <f t="shared" si="46"/>
        <v>0</v>
      </c>
      <c r="AA724" s="58" t="b">
        <f t="shared" si="47"/>
        <v>0</v>
      </c>
    </row>
    <row r="725" spans="2:27" ht="15" customHeight="1" x14ac:dyDescent="0.2">
      <c r="B725" s="92"/>
      <c r="C725" s="92"/>
      <c r="D725" s="92"/>
      <c r="E725" s="92"/>
      <c r="F725" s="92"/>
      <c r="G725" s="92"/>
      <c r="H725" s="126"/>
      <c r="I725" s="126"/>
      <c r="J725" s="92"/>
      <c r="K725" s="92"/>
      <c r="L725" s="124"/>
      <c r="M725" s="92"/>
      <c r="N725" s="92"/>
      <c r="O725" s="92"/>
      <c r="P725" s="92"/>
      <c r="Q725" s="93"/>
      <c r="R725" s="92"/>
      <c r="S725" s="94"/>
      <c r="V725" s="57"/>
      <c r="W725" s="57"/>
      <c r="X725" s="58" t="b">
        <f t="shared" si="44"/>
        <v>0</v>
      </c>
      <c r="Y725" s="58" t="b">
        <f t="shared" si="45"/>
        <v>0</v>
      </c>
      <c r="Z725" s="58" t="b">
        <f t="shared" si="46"/>
        <v>0</v>
      </c>
      <c r="AA725" s="58" t="b">
        <f t="shared" si="47"/>
        <v>0</v>
      </c>
    </row>
    <row r="726" spans="2:27" ht="15" customHeight="1" x14ac:dyDescent="0.2">
      <c r="B726" s="92"/>
      <c r="C726" s="92"/>
      <c r="D726" s="92"/>
      <c r="E726" s="92"/>
      <c r="F726" s="92"/>
      <c r="G726" s="92"/>
      <c r="H726" s="126"/>
      <c r="I726" s="126"/>
      <c r="J726" s="92"/>
      <c r="K726" s="92"/>
      <c r="L726" s="124"/>
      <c r="M726" s="92"/>
      <c r="N726" s="92"/>
      <c r="O726" s="92"/>
      <c r="P726" s="92"/>
      <c r="Q726" s="93"/>
      <c r="R726" s="92"/>
      <c r="S726" s="94"/>
      <c r="V726" s="57"/>
      <c r="W726" s="57"/>
      <c r="X726" s="58" t="b">
        <f t="shared" si="44"/>
        <v>0</v>
      </c>
      <c r="Y726" s="58" t="b">
        <f t="shared" si="45"/>
        <v>0</v>
      </c>
      <c r="Z726" s="58" t="b">
        <f t="shared" si="46"/>
        <v>0</v>
      </c>
      <c r="AA726" s="58" t="b">
        <f t="shared" si="47"/>
        <v>0</v>
      </c>
    </row>
    <row r="727" spans="2:27" ht="15" customHeight="1" x14ac:dyDescent="0.2">
      <c r="B727" s="92"/>
      <c r="C727" s="92"/>
      <c r="D727" s="92"/>
      <c r="E727" s="92"/>
      <c r="F727" s="92"/>
      <c r="G727" s="92"/>
      <c r="H727" s="126"/>
      <c r="I727" s="126"/>
      <c r="J727" s="92"/>
      <c r="K727" s="92"/>
      <c r="L727" s="124"/>
      <c r="M727" s="92"/>
      <c r="N727" s="92"/>
      <c r="O727" s="92"/>
      <c r="P727" s="92"/>
      <c r="Q727" s="93"/>
      <c r="R727" s="92"/>
      <c r="S727" s="94"/>
      <c r="V727" s="57"/>
      <c r="W727" s="57"/>
      <c r="X727" s="58" t="b">
        <f t="shared" si="44"/>
        <v>0</v>
      </c>
      <c r="Y727" s="58" t="b">
        <f t="shared" si="45"/>
        <v>0</v>
      </c>
      <c r="Z727" s="58" t="b">
        <f t="shared" si="46"/>
        <v>0</v>
      </c>
      <c r="AA727" s="58" t="b">
        <f t="shared" si="47"/>
        <v>0</v>
      </c>
    </row>
    <row r="728" spans="2:27" ht="15" customHeight="1" x14ac:dyDescent="0.2">
      <c r="B728" s="92"/>
      <c r="C728" s="92"/>
      <c r="D728" s="92"/>
      <c r="E728" s="92"/>
      <c r="F728" s="92"/>
      <c r="G728" s="92"/>
      <c r="H728" s="126"/>
      <c r="I728" s="126"/>
      <c r="J728" s="92"/>
      <c r="K728" s="92"/>
      <c r="L728" s="124"/>
      <c r="M728" s="92"/>
      <c r="N728" s="92"/>
      <c r="O728" s="92"/>
      <c r="P728" s="92"/>
      <c r="Q728" s="93"/>
      <c r="R728" s="92"/>
      <c r="S728" s="94"/>
      <c r="V728" s="57"/>
      <c r="W728" s="57"/>
      <c r="X728" s="58" t="b">
        <f t="shared" si="44"/>
        <v>0</v>
      </c>
      <c r="Y728" s="58" t="b">
        <f t="shared" si="45"/>
        <v>0</v>
      </c>
      <c r="Z728" s="58" t="b">
        <f t="shared" si="46"/>
        <v>0</v>
      </c>
      <c r="AA728" s="58" t="b">
        <f t="shared" si="47"/>
        <v>0</v>
      </c>
    </row>
    <row r="729" spans="2:27" ht="15" customHeight="1" x14ac:dyDescent="0.2">
      <c r="B729" s="92"/>
      <c r="C729" s="92"/>
      <c r="D729" s="92"/>
      <c r="E729" s="92"/>
      <c r="F729" s="92"/>
      <c r="G729" s="92"/>
      <c r="H729" s="126"/>
      <c r="I729" s="126"/>
      <c r="J729" s="92"/>
      <c r="K729" s="92"/>
      <c r="L729" s="124"/>
      <c r="M729" s="92"/>
      <c r="N729" s="92"/>
      <c r="O729" s="92"/>
      <c r="P729" s="92"/>
      <c r="Q729" s="93"/>
      <c r="R729" s="92"/>
      <c r="S729" s="94"/>
      <c r="V729" s="57"/>
      <c r="W729" s="57"/>
      <c r="X729" s="58" t="b">
        <f t="shared" si="44"/>
        <v>0</v>
      </c>
      <c r="Y729" s="58" t="b">
        <f t="shared" si="45"/>
        <v>0</v>
      </c>
      <c r="Z729" s="58" t="b">
        <f t="shared" si="46"/>
        <v>0</v>
      </c>
      <c r="AA729" s="58" t="b">
        <f t="shared" si="47"/>
        <v>0</v>
      </c>
    </row>
    <row r="730" spans="2:27" ht="15" customHeight="1" x14ac:dyDescent="0.2">
      <c r="B730" s="92"/>
      <c r="C730" s="92"/>
      <c r="D730" s="92"/>
      <c r="E730" s="92"/>
      <c r="F730" s="92"/>
      <c r="G730" s="92"/>
      <c r="H730" s="126"/>
      <c r="I730" s="126"/>
      <c r="J730" s="92"/>
      <c r="K730" s="92"/>
      <c r="L730" s="124"/>
      <c r="M730" s="92"/>
      <c r="N730" s="92"/>
      <c r="O730" s="92"/>
      <c r="P730" s="92"/>
      <c r="Q730" s="93"/>
      <c r="R730" s="92"/>
      <c r="S730" s="94"/>
      <c r="V730" s="57"/>
      <c r="W730" s="57"/>
      <c r="X730" s="58" t="b">
        <f t="shared" si="44"/>
        <v>0</v>
      </c>
      <c r="Y730" s="58" t="b">
        <f t="shared" si="45"/>
        <v>0</v>
      </c>
      <c r="Z730" s="58" t="b">
        <f t="shared" si="46"/>
        <v>0</v>
      </c>
      <c r="AA730" s="58" t="b">
        <f t="shared" si="47"/>
        <v>0</v>
      </c>
    </row>
    <row r="731" spans="2:27" ht="15" customHeight="1" x14ac:dyDescent="0.2">
      <c r="B731" s="92"/>
      <c r="C731" s="92"/>
      <c r="D731" s="92"/>
      <c r="E731" s="92"/>
      <c r="F731" s="92"/>
      <c r="G731" s="92"/>
      <c r="H731" s="126"/>
      <c r="I731" s="126"/>
      <c r="J731" s="92"/>
      <c r="K731" s="92"/>
      <c r="L731" s="124"/>
      <c r="M731" s="92"/>
      <c r="N731" s="92"/>
      <c r="O731" s="92"/>
      <c r="P731" s="92"/>
      <c r="Q731" s="93"/>
      <c r="R731" s="92"/>
      <c r="S731" s="94"/>
      <c r="V731" s="57"/>
      <c r="W731" s="57"/>
      <c r="X731" s="58" t="b">
        <f t="shared" si="44"/>
        <v>0</v>
      </c>
      <c r="Y731" s="58" t="b">
        <f t="shared" si="45"/>
        <v>0</v>
      </c>
      <c r="Z731" s="58" t="b">
        <f t="shared" si="46"/>
        <v>0</v>
      </c>
      <c r="AA731" s="58" t="b">
        <f t="shared" si="47"/>
        <v>0</v>
      </c>
    </row>
    <row r="732" spans="2:27" ht="15" customHeight="1" x14ac:dyDescent="0.2">
      <c r="B732" s="92"/>
      <c r="C732" s="92"/>
      <c r="D732" s="92"/>
      <c r="E732" s="92"/>
      <c r="F732" s="92"/>
      <c r="G732" s="92"/>
      <c r="H732" s="126"/>
      <c r="I732" s="126"/>
      <c r="J732" s="92"/>
      <c r="K732" s="92"/>
      <c r="L732" s="124"/>
      <c r="M732" s="92"/>
      <c r="N732" s="92"/>
      <c r="O732" s="92"/>
      <c r="P732" s="92"/>
      <c r="Q732" s="93"/>
      <c r="R732" s="92"/>
      <c r="S732" s="94"/>
      <c r="V732" s="57"/>
      <c r="W732" s="57"/>
      <c r="X732" s="58" t="b">
        <f t="shared" si="44"/>
        <v>0</v>
      </c>
      <c r="Y732" s="58" t="b">
        <f t="shared" si="45"/>
        <v>0</v>
      </c>
      <c r="Z732" s="58" t="b">
        <f t="shared" si="46"/>
        <v>0</v>
      </c>
      <c r="AA732" s="58" t="b">
        <f t="shared" si="47"/>
        <v>0</v>
      </c>
    </row>
    <row r="733" spans="2:27" ht="15" customHeight="1" x14ac:dyDescent="0.2">
      <c r="B733" s="92"/>
      <c r="C733" s="92"/>
      <c r="D733" s="92"/>
      <c r="E733" s="92"/>
      <c r="F733" s="92"/>
      <c r="G733" s="92"/>
      <c r="H733" s="126"/>
      <c r="I733" s="126"/>
      <c r="J733" s="92"/>
      <c r="K733" s="92"/>
      <c r="L733" s="124"/>
      <c r="M733" s="92"/>
      <c r="N733" s="92"/>
      <c r="O733" s="92"/>
      <c r="P733" s="92"/>
      <c r="Q733" s="93"/>
      <c r="R733" s="92"/>
      <c r="S733" s="94"/>
      <c r="V733" s="57"/>
      <c r="W733" s="57"/>
      <c r="X733" s="58" t="b">
        <f t="shared" si="44"/>
        <v>0</v>
      </c>
      <c r="Y733" s="58" t="b">
        <f t="shared" si="45"/>
        <v>0</v>
      </c>
      <c r="Z733" s="58" t="b">
        <f t="shared" si="46"/>
        <v>0</v>
      </c>
      <c r="AA733" s="58" t="b">
        <f t="shared" si="47"/>
        <v>0</v>
      </c>
    </row>
    <row r="734" spans="2:27" ht="15" customHeight="1" x14ac:dyDescent="0.2">
      <c r="B734" s="92"/>
      <c r="C734" s="92"/>
      <c r="D734" s="92"/>
      <c r="E734" s="92"/>
      <c r="F734" s="92"/>
      <c r="G734" s="92"/>
      <c r="H734" s="126"/>
      <c r="I734" s="126"/>
      <c r="J734" s="92"/>
      <c r="K734" s="92"/>
      <c r="L734" s="124"/>
      <c r="M734" s="92"/>
      <c r="N734" s="92"/>
      <c r="O734" s="92"/>
      <c r="P734" s="92"/>
      <c r="Q734" s="93"/>
      <c r="R734" s="92"/>
      <c r="S734" s="94"/>
      <c r="V734" s="57"/>
      <c r="W734" s="57"/>
      <c r="X734" s="58" t="b">
        <f t="shared" si="44"/>
        <v>0</v>
      </c>
      <c r="Y734" s="58" t="b">
        <f t="shared" si="45"/>
        <v>0</v>
      </c>
      <c r="Z734" s="58" t="b">
        <f t="shared" si="46"/>
        <v>0</v>
      </c>
      <c r="AA734" s="58" t="b">
        <f t="shared" si="47"/>
        <v>0</v>
      </c>
    </row>
    <row r="735" spans="2:27" ht="15" customHeight="1" x14ac:dyDescent="0.2">
      <c r="B735" s="92"/>
      <c r="C735" s="92"/>
      <c r="D735" s="92"/>
      <c r="E735" s="92"/>
      <c r="F735" s="92"/>
      <c r="G735" s="92"/>
      <c r="H735" s="126"/>
      <c r="I735" s="126"/>
      <c r="J735" s="92"/>
      <c r="K735" s="92"/>
      <c r="L735" s="124"/>
      <c r="M735" s="92"/>
      <c r="N735" s="92"/>
      <c r="O735" s="92"/>
      <c r="P735" s="92"/>
      <c r="Q735" s="93"/>
      <c r="R735" s="92"/>
      <c r="S735" s="94"/>
      <c r="V735" s="57"/>
      <c r="W735" s="57"/>
      <c r="X735" s="58" t="b">
        <f t="shared" si="44"/>
        <v>0</v>
      </c>
      <c r="Y735" s="58" t="b">
        <f t="shared" si="45"/>
        <v>0</v>
      </c>
      <c r="Z735" s="58" t="b">
        <f t="shared" si="46"/>
        <v>0</v>
      </c>
      <c r="AA735" s="58" t="b">
        <f t="shared" si="47"/>
        <v>0</v>
      </c>
    </row>
    <row r="736" spans="2:27" ht="15" customHeight="1" x14ac:dyDescent="0.2">
      <c r="B736" s="92"/>
      <c r="C736" s="92"/>
      <c r="D736" s="92"/>
      <c r="E736" s="92"/>
      <c r="F736" s="92"/>
      <c r="G736" s="92"/>
      <c r="H736" s="126"/>
      <c r="I736" s="126"/>
      <c r="J736" s="92"/>
      <c r="K736" s="92"/>
      <c r="L736" s="124"/>
      <c r="M736" s="92"/>
      <c r="N736" s="92"/>
      <c r="O736" s="92"/>
      <c r="P736" s="92"/>
      <c r="Q736" s="93"/>
      <c r="R736" s="92"/>
      <c r="S736" s="94"/>
      <c r="V736" s="57"/>
      <c r="W736" s="57"/>
      <c r="X736" s="58" t="b">
        <f t="shared" si="44"/>
        <v>0</v>
      </c>
      <c r="Y736" s="58" t="b">
        <f t="shared" si="45"/>
        <v>0</v>
      </c>
      <c r="Z736" s="58" t="b">
        <f t="shared" si="46"/>
        <v>0</v>
      </c>
      <c r="AA736" s="58" t="b">
        <f t="shared" si="47"/>
        <v>0</v>
      </c>
    </row>
    <row r="737" spans="2:27" ht="15" customHeight="1" x14ac:dyDescent="0.2">
      <c r="B737" s="92"/>
      <c r="C737" s="92"/>
      <c r="D737" s="92"/>
      <c r="E737" s="92"/>
      <c r="F737" s="92"/>
      <c r="G737" s="92"/>
      <c r="H737" s="126"/>
      <c r="I737" s="126"/>
      <c r="J737" s="92"/>
      <c r="K737" s="92"/>
      <c r="L737" s="124"/>
      <c r="M737" s="92"/>
      <c r="N737" s="92"/>
      <c r="O737" s="92"/>
      <c r="P737" s="92"/>
      <c r="Q737" s="93"/>
      <c r="R737" s="92"/>
      <c r="S737" s="94"/>
      <c r="V737" s="57"/>
      <c r="W737" s="57"/>
      <c r="X737" s="58" t="b">
        <f t="shared" si="44"/>
        <v>0</v>
      </c>
      <c r="Y737" s="58" t="b">
        <f t="shared" si="45"/>
        <v>0</v>
      </c>
      <c r="Z737" s="58" t="b">
        <f t="shared" si="46"/>
        <v>0</v>
      </c>
      <c r="AA737" s="58" t="b">
        <f t="shared" si="47"/>
        <v>0</v>
      </c>
    </row>
    <row r="738" spans="2:27" ht="15" customHeight="1" x14ac:dyDescent="0.2">
      <c r="B738" s="92"/>
      <c r="C738" s="92"/>
      <c r="D738" s="92"/>
      <c r="E738" s="92"/>
      <c r="F738" s="92"/>
      <c r="G738" s="92"/>
      <c r="H738" s="126"/>
      <c r="I738" s="126"/>
      <c r="J738" s="92"/>
      <c r="K738" s="92"/>
      <c r="L738" s="124"/>
      <c r="M738" s="92"/>
      <c r="N738" s="92"/>
      <c r="O738" s="92"/>
      <c r="P738" s="92"/>
      <c r="Q738" s="93"/>
      <c r="R738" s="92"/>
      <c r="S738" s="94"/>
      <c r="V738" s="57"/>
      <c r="W738" s="57"/>
      <c r="X738" s="58" t="b">
        <f t="shared" si="44"/>
        <v>0</v>
      </c>
      <c r="Y738" s="58" t="b">
        <f t="shared" si="45"/>
        <v>0</v>
      </c>
      <c r="Z738" s="58" t="b">
        <f t="shared" si="46"/>
        <v>0</v>
      </c>
      <c r="AA738" s="58" t="b">
        <f t="shared" si="47"/>
        <v>0</v>
      </c>
    </row>
    <row r="739" spans="2:27" ht="15" customHeight="1" x14ac:dyDescent="0.2">
      <c r="B739" s="92"/>
      <c r="C739" s="92"/>
      <c r="D739" s="92"/>
      <c r="E739" s="92"/>
      <c r="F739" s="92"/>
      <c r="G739" s="92"/>
      <c r="H739" s="126"/>
      <c r="I739" s="126"/>
      <c r="J739" s="92"/>
      <c r="K739" s="92"/>
      <c r="L739" s="124"/>
      <c r="M739" s="92"/>
      <c r="N739" s="92"/>
      <c r="O739" s="92"/>
      <c r="P739" s="92"/>
      <c r="Q739" s="93"/>
      <c r="R739" s="92"/>
      <c r="S739" s="94"/>
      <c r="V739" s="57"/>
      <c r="W739" s="57"/>
      <c r="X739" s="58" t="b">
        <f t="shared" si="44"/>
        <v>0</v>
      </c>
      <c r="Y739" s="58" t="b">
        <f t="shared" si="45"/>
        <v>0</v>
      </c>
      <c r="Z739" s="58" t="b">
        <f t="shared" si="46"/>
        <v>0</v>
      </c>
      <c r="AA739" s="58" t="b">
        <f t="shared" si="47"/>
        <v>0</v>
      </c>
    </row>
    <row r="740" spans="2:27" ht="15" customHeight="1" x14ac:dyDescent="0.2">
      <c r="B740" s="92"/>
      <c r="C740" s="92"/>
      <c r="D740" s="92"/>
      <c r="E740" s="92"/>
      <c r="F740" s="92"/>
      <c r="G740" s="92"/>
      <c r="H740" s="126"/>
      <c r="I740" s="126"/>
      <c r="J740" s="92"/>
      <c r="K740" s="92"/>
      <c r="L740" s="124"/>
      <c r="M740" s="92"/>
      <c r="N740" s="92"/>
      <c r="O740" s="92"/>
      <c r="P740" s="92"/>
      <c r="Q740" s="93"/>
      <c r="R740" s="92"/>
      <c r="S740" s="94"/>
      <c r="V740" s="57"/>
      <c r="W740" s="57"/>
      <c r="X740" s="58" t="b">
        <f t="shared" si="44"/>
        <v>0</v>
      </c>
      <c r="Y740" s="58" t="b">
        <f t="shared" si="45"/>
        <v>0</v>
      </c>
      <c r="Z740" s="58" t="b">
        <f t="shared" si="46"/>
        <v>0</v>
      </c>
      <c r="AA740" s="58" t="b">
        <f t="shared" si="47"/>
        <v>0</v>
      </c>
    </row>
    <row r="741" spans="2:27" ht="15" customHeight="1" x14ac:dyDescent="0.2">
      <c r="B741" s="92"/>
      <c r="C741" s="92"/>
      <c r="D741" s="92"/>
      <c r="E741" s="92"/>
      <c r="F741" s="92"/>
      <c r="G741" s="92"/>
      <c r="H741" s="126"/>
      <c r="I741" s="126"/>
      <c r="J741" s="92"/>
      <c r="K741" s="92"/>
      <c r="L741" s="124"/>
      <c r="M741" s="92"/>
      <c r="N741" s="92"/>
      <c r="O741" s="92"/>
      <c r="P741" s="92"/>
      <c r="Q741" s="93"/>
      <c r="R741" s="92"/>
      <c r="S741" s="94"/>
      <c r="V741" s="57"/>
      <c r="W741" s="57"/>
      <c r="X741" s="58" t="b">
        <f t="shared" si="44"/>
        <v>0</v>
      </c>
      <c r="Y741" s="58" t="b">
        <f t="shared" si="45"/>
        <v>0</v>
      </c>
      <c r="Z741" s="58" t="b">
        <f t="shared" si="46"/>
        <v>0</v>
      </c>
      <c r="AA741" s="58" t="b">
        <f t="shared" si="47"/>
        <v>0</v>
      </c>
    </row>
    <row r="742" spans="2:27" ht="15" customHeight="1" x14ac:dyDescent="0.2">
      <c r="B742" s="92"/>
      <c r="C742" s="92"/>
      <c r="D742" s="92"/>
      <c r="E742" s="92"/>
      <c r="F742" s="92"/>
      <c r="G742" s="92"/>
      <c r="H742" s="126"/>
      <c r="I742" s="126"/>
      <c r="J742" s="92"/>
      <c r="K742" s="92"/>
      <c r="L742" s="124"/>
      <c r="M742" s="92"/>
      <c r="N742" s="92"/>
      <c r="O742" s="92"/>
      <c r="P742" s="92"/>
      <c r="Q742" s="93"/>
      <c r="R742" s="92"/>
      <c r="S742" s="94"/>
      <c r="V742" s="57"/>
      <c r="W742" s="57"/>
      <c r="X742" s="58" t="b">
        <f t="shared" si="44"/>
        <v>0</v>
      </c>
      <c r="Y742" s="58" t="b">
        <f t="shared" si="45"/>
        <v>0</v>
      </c>
      <c r="Z742" s="58" t="b">
        <f t="shared" si="46"/>
        <v>0</v>
      </c>
      <c r="AA742" s="58" t="b">
        <f t="shared" si="47"/>
        <v>0</v>
      </c>
    </row>
    <row r="743" spans="2:27" ht="15" customHeight="1" x14ac:dyDescent="0.2">
      <c r="B743" s="92"/>
      <c r="C743" s="92"/>
      <c r="D743" s="92"/>
      <c r="E743" s="92"/>
      <c r="F743" s="92"/>
      <c r="G743" s="92"/>
      <c r="H743" s="126"/>
      <c r="I743" s="126"/>
      <c r="J743" s="92"/>
      <c r="K743" s="92"/>
      <c r="L743" s="124"/>
      <c r="M743" s="92"/>
      <c r="N743" s="92"/>
      <c r="O743" s="92"/>
      <c r="P743" s="92"/>
      <c r="Q743" s="93"/>
      <c r="R743" s="92"/>
      <c r="S743" s="94"/>
      <c r="V743" s="57"/>
      <c r="W743" s="57"/>
      <c r="X743" s="58" t="b">
        <f t="shared" si="44"/>
        <v>0</v>
      </c>
      <c r="Y743" s="58" t="b">
        <f t="shared" si="45"/>
        <v>0</v>
      </c>
      <c r="Z743" s="58" t="b">
        <f t="shared" si="46"/>
        <v>0</v>
      </c>
      <c r="AA743" s="58" t="b">
        <f t="shared" si="47"/>
        <v>0</v>
      </c>
    </row>
    <row r="744" spans="2:27" ht="15" customHeight="1" x14ac:dyDescent="0.2">
      <c r="B744" s="92"/>
      <c r="C744" s="92"/>
      <c r="D744" s="92"/>
      <c r="E744" s="92"/>
      <c r="F744" s="92"/>
      <c r="G744" s="92"/>
      <c r="H744" s="126"/>
      <c r="I744" s="126"/>
      <c r="J744" s="92"/>
      <c r="K744" s="92"/>
      <c r="L744" s="124"/>
      <c r="M744" s="92"/>
      <c r="N744" s="92"/>
      <c r="O744" s="92"/>
      <c r="P744" s="92"/>
      <c r="Q744" s="93"/>
      <c r="R744" s="92"/>
      <c r="S744" s="94"/>
      <c r="V744" s="57"/>
      <c r="W744" s="57"/>
      <c r="X744" s="58" t="b">
        <f t="shared" si="44"/>
        <v>0</v>
      </c>
      <c r="Y744" s="58" t="b">
        <f t="shared" si="45"/>
        <v>0</v>
      </c>
      <c r="Z744" s="58" t="b">
        <f t="shared" si="46"/>
        <v>0</v>
      </c>
      <c r="AA744" s="58" t="b">
        <f t="shared" si="47"/>
        <v>0</v>
      </c>
    </row>
    <row r="745" spans="2:27" ht="15" customHeight="1" x14ac:dyDescent="0.2">
      <c r="B745" s="92"/>
      <c r="C745" s="92"/>
      <c r="D745" s="92"/>
      <c r="E745" s="92"/>
      <c r="F745" s="92"/>
      <c r="G745" s="92"/>
      <c r="H745" s="126"/>
      <c r="I745" s="126"/>
      <c r="J745" s="92"/>
      <c r="K745" s="92"/>
      <c r="L745" s="124"/>
      <c r="M745" s="92"/>
      <c r="N745" s="92"/>
      <c r="O745" s="92"/>
      <c r="P745" s="92"/>
      <c r="Q745" s="93"/>
      <c r="R745" s="92"/>
      <c r="S745" s="94"/>
      <c r="V745" s="57"/>
      <c r="W745" s="57"/>
      <c r="X745" s="58" t="b">
        <f t="shared" si="44"/>
        <v>0</v>
      </c>
      <c r="Y745" s="58" t="b">
        <f t="shared" si="45"/>
        <v>0</v>
      </c>
      <c r="Z745" s="58" t="b">
        <f t="shared" si="46"/>
        <v>0</v>
      </c>
      <c r="AA745" s="58" t="b">
        <f t="shared" si="47"/>
        <v>0</v>
      </c>
    </row>
    <row r="746" spans="2:27" ht="15" customHeight="1" x14ac:dyDescent="0.2">
      <c r="B746" s="92"/>
      <c r="C746" s="92"/>
      <c r="D746" s="92"/>
      <c r="E746" s="92"/>
      <c r="F746" s="92"/>
      <c r="G746" s="92"/>
      <c r="H746" s="126"/>
      <c r="I746" s="126"/>
      <c r="J746" s="92"/>
      <c r="K746" s="92"/>
      <c r="L746" s="124"/>
      <c r="M746" s="92"/>
      <c r="N746" s="92"/>
      <c r="O746" s="92"/>
      <c r="P746" s="92"/>
      <c r="Q746" s="93"/>
      <c r="R746" s="92"/>
      <c r="S746" s="94"/>
      <c r="V746" s="57"/>
      <c r="W746" s="57"/>
      <c r="X746" s="58" t="b">
        <f t="shared" si="44"/>
        <v>0</v>
      </c>
      <c r="Y746" s="58" t="b">
        <f t="shared" si="45"/>
        <v>0</v>
      </c>
      <c r="Z746" s="58" t="b">
        <f t="shared" si="46"/>
        <v>0</v>
      </c>
      <c r="AA746" s="58" t="b">
        <f t="shared" si="47"/>
        <v>0</v>
      </c>
    </row>
    <row r="747" spans="2:27" ht="15" customHeight="1" x14ac:dyDescent="0.2">
      <c r="B747" s="92"/>
      <c r="C747" s="92"/>
      <c r="D747" s="92"/>
      <c r="E747" s="92"/>
      <c r="F747" s="92"/>
      <c r="G747" s="92"/>
      <c r="H747" s="126"/>
      <c r="I747" s="126"/>
      <c r="J747" s="92"/>
      <c r="K747" s="92"/>
      <c r="L747" s="124"/>
      <c r="M747" s="92"/>
      <c r="N747" s="92"/>
      <c r="O747" s="92"/>
      <c r="P747" s="92"/>
      <c r="Q747" s="93"/>
      <c r="R747" s="92"/>
      <c r="S747" s="94"/>
      <c r="V747" s="57"/>
      <c r="W747" s="57"/>
      <c r="X747" s="58" t="b">
        <f t="shared" si="44"/>
        <v>0</v>
      </c>
      <c r="Y747" s="58" t="b">
        <f t="shared" si="45"/>
        <v>0</v>
      </c>
      <c r="Z747" s="58" t="b">
        <f t="shared" si="46"/>
        <v>0</v>
      </c>
      <c r="AA747" s="58" t="b">
        <f t="shared" si="47"/>
        <v>0</v>
      </c>
    </row>
    <row r="748" spans="2:27" ht="15" customHeight="1" x14ac:dyDescent="0.2">
      <c r="B748" s="92"/>
      <c r="C748" s="92"/>
      <c r="D748" s="92"/>
      <c r="E748" s="92"/>
      <c r="F748" s="92"/>
      <c r="G748" s="92"/>
      <c r="H748" s="126"/>
      <c r="I748" s="126"/>
      <c r="J748" s="92"/>
      <c r="K748" s="92"/>
      <c r="L748" s="124"/>
      <c r="M748" s="92"/>
      <c r="N748" s="92"/>
      <c r="O748" s="92"/>
      <c r="P748" s="92"/>
      <c r="Q748" s="93"/>
      <c r="R748" s="92"/>
      <c r="S748" s="94"/>
      <c r="V748" s="57"/>
      <c r="W748" s="57"/>
      <c r="X748" s="58" t="b">
        <f t="shared" si="44"/>
        <v>0</v>
      </c>
      <c r="Y748" s="58" t="b">
        <f t="shared" si="45"/>
        <v>0</v>
      </c>
      <c r="Z748" s="58" t="b">
        <f t="shared" si="46"/>
        <v>0</v>
      </c>
      <c r="AA748" s="58" t="b">
        <f t="shared" si="47"/>
        <v>0</v>
      </c>
    </row>
    <row r="749" spans="2:27" ht="15" customHeight="1" x14ac:dyDescent="0.2">
      <c r="B749" s="92"/>
      <c r="C749" s="92"/>
      <c r="D749" s="92"/>
      <c r="E749" s="92"/>
      <c r="F749" s="92"/>
      <c r="G749" s="92"/>
      <c r="H749" s="126"/>
      <c r="I749" s="126"/>
      <c r="J749" s="92"/>
      <c r="K749" s="92"/>
      <c r="L749" s="124"/>
      <c r="M749" s="92"/>
      <c r="N749" s="92"/>
      <c r="O749" s="92"/>
      <c r="P749" s="92"/>
      <c r="Q749" s="93"/>
      <c r="R749" s="92"/>
      <c r="S749" s="94"/>
      <c r="V749" s="57"/>
      <c r="W749" s="57"/>
      <c r="X749" s="58" t="b">
        <f t="shared" si="44"/>
        <v>0</v>
      </c>
      <c r="Y749" s="58" t="b">
        <f t="shared" si="45"/>
        <v>0</v>
      </c>
      <c r="Z749" s="58" t="b">
        <f t="shared" si="46"/>
        <v>0</v>
      </c>
      <c r="AA749" s="58" t="b">
        <f t="shared" si="47"/>
        <v>0</v>
      </c>
    </row>
    <row r="750" spans="2:27" ht="15" customHeight="1" x14ac:dyDescent="0.2">
      <c r="B750" s="92"/>
      <c r="C750" s="92"/>
      <c r="D750" s="92"/>
      <c r="E750" s="92"/>
      <c r="F750" s="92"/>
      <c r="G750" s="92"/>
      <c r="H750" s="126"/>
      <c r="I750" s="126"/>
      <c r="J750" s="92"/>
      <c r="K750" s="92"/>
      <c r="L750" s="124"/>
      <c r="M750" s="92"/>
      <c r="N750" s="92"/>
      <c r="O750" s="92"/>
      <c r="P750" s="92"/>
      <c r="Q750" s="93"/>
      <c r="R750" s="92"/>
      <c r="S750" s="94"/>
      <c r="V750" s="57"/>
      <c r="W750" s="57"/>
      <c r="X750" s="58" t="b">
        <f t="shared" si="44"/>
        <v>0</v>
      </c>
      <c r="Y750" s="58" t="b">
        <f t="shared" si="45"/>
        <v>0</v>
      </c>
      <c r="Z750" s="58" t="b">
        <f t="shared" si="46"/>
        <v>0</v>
      </c>
      <c r="AA750" s="58" t="b">
        <f t="shared" si="47"/>
        <v>0</v>
      </c>
    </row>
    <row r="751" spans="2:27" ht="15" customHeight="1" x14ac:dyDescent="0.2">
      <c r="B751" s="92"/>
      <c r="C751" s="92"/>
      <c r="D751" s="92"/>
      <c r="E751" s="92"/>
      <c r="F751" s="92"/>
      <c r="G751" s="92"/>
      <c r="H751" s="126"/>
      <c r="I751" s="126"/>
      <c r="J751" s="92"/>
      <c r="K751" s="92"/>
      <c r="L751" s="124"/>
      <c r="M751" s="92"/>
      <c r="N751" s="92"/>
      <c r="O751" s="92"/>
      <c r="P751" s="92"/>
      <c r="Q751" s="93"/>
      <c r="R751" s="92"/>
      <c r="S751" s="94"/>
      <c r="V751" s="57"/>
      <c r="W751" s="57"/>
      <c r="X751" s="58" t="b">
        <f t="shared" si="44"/>
        <v>0</v>
      </c>
      <c r="Y751" s="58" t="b">
        <f t="shared" si="45"/>
        <v>0</v>
      </c>
      <c r="Z751" s="58" t="b">
        <f t="shared" si="46"/>
        <v>0</v>
      </c>
      <c r="AA751" s="58" t="b">
        <f t="shared" si="47"/>
        <v>0</v>
      </c>
    </row>
    <row r="752" spans="2:27" ht="15" customHeight="1" x14ac:dyDescent="0.2">
      <c r="B752" s="92"/>
      <c r="C752" s="92"/>
      <c r="D752" s="92"/>
      <c r="E752" s="92"/>
      <c r="F752" s="92"/>
      <c r="G752" s="92"/>
      <c r="H752" s="126"/>
      <c r="I752" s="126"/>
      <c r="J752" s="92"/>
      <c r="K752" s="92"/>
      <c r="L752" s="124"/>
      <c r="M752" s="92"/>
      <c r="N752" s="92"/>
      <c r="O752" s="92"/>
      <c r="P752" s="92"/>
      <c r="Q752" s="93"/>
      <c r="R752" s="92"/>
      <c r="S752" s="94"/>
      <c r="V752" s="57"/>
      <c r="W752" s="57"/>
      <c r="X752" s="58" t="b">
        <f t="shared" si="44"/>
        <v>0</v>
      </c>
      <c r="Y752" s="58" t="b">
        <f t="shared" si="45"/>
        <v>0</v>
      </c>
      <c r="Z752" s="58" t="b">
        <f t="shared" si="46"/>
        <v>0</v>
      </c>
      <c r="AA752" s="58" t="b">
        <f t="shared" si="47"/>
        <v>0</v>
      </c>
    </row>
    <row r="753" spans="2:27" ht="15" customHeight="1" x14ac:dyDescent="0.2">
      <c r="B753" s="92"/>
      <c r="C753" s="92"/>
      <c r="D753" s="92"/>
      <c r="E753" s="92"/>
      <c r="F753" s="92"/>
      <c r="G753" s="92"/>
      <c r="H753" s="126"/>
      <c r="I753" s="126"/>
      <c r="J753" s="92"/>
      <c r="K753" s="92"/>
      <c r="L753" s="124"/>
      <c r="M753" s="92"/>
      <c r="N753" s="92"/>
      <c r="O753" s="92"/>
      <c r="P753" s="92"/>
      <c r="Q753" s="93"/>
      <c r="R753" s="92"/>
      <c r="S753" s="94"/>
      <c r="V753" s="57"/>
      <c r="W753" s="57"/>
      <c r="X753" s="58" t="b">
        <f t="shared" si="44"/>
        <v>0</v>
      </c>
      <c r="Y753" s="58" t="b">
        <f t="shared" si="45"/>
        <v>0</v>
      </c>
      <c r="Z753" s="58" t="b">
        <f t="shared" si="46"/>
        <v>0</v>
      </c>
      <c r="AA753" s="58" t="b">
        <f t="shared" si="47"/>
        <v>0</v>
      </c>
    </row>
    <row r="754" spans="2:27" ht="15" customHeight="1" x14ac:dyDescent="0.2">
      <c r="B754" s="92"/>
      <c r="C754" s="92"/>
      <c r="D754" s="92"/>
      <c r="E754" s="92"/>
      <c r="F754" s="92"/>
      <c r="G754" s="92"/>
      <c r="H754" s="126"/>
      <c r="I754" s="126"/>
      <c r="J754" s="92"/>
      <c r="K754" s="92"/>
      <c r="L754" s="124"/>
      <c r="M754" s="92"/>
      <c r="N754" s="92"/>
      <c r="O754" s="92"/>
      <c r="P754" s="92"/>
      <c r="Q754" s="93"/>
      <c r="R754" s="92"/>
      <c r="S754" s="94"/>
      <c r="V754" s="57"/>
      <c r="W754" s="57"/>
      <c r="X754" s="58" t="b">
        <f t="shared" si="44"/>
        <v>0</v>
      </c>
      <c r="Y754" s="58" t="b">
        <f t="shared" si="45"/>
        <v>0</v>
      </c>
      <c r="Z754" s="58" t="b">
        <f t="shared" si="46"/>
        <v>0</v>
      </c>
      <c r="AA754" s="58" t="b">
        <f t="shared" si="47"/>
        <v>0</v>
      </c>
    </row>
    <row r="755" spans="2:27" ht="15" customHeight="1" x14ac:dyDescent="0.2">
      <c r="B755" s="92"/>
      <c r="C755" s="92"/>
      <c r="D755" s="92"/>
      <c r="E755" s="92"/>
      <c r="F755" s="92"/>
      <c r="G755" s="92"/>
      <c r="H755" s="126"/>
      <c r="I755" s="126"/>
      <c r="J755" s="92"/>
      <c r="K755" s="92"/>
      <c r="L755" s="124"/>
      <c r="M755" s="92"/>
      <c r="N755" s="92"/>
      <c r="O755" s="92"/>
      <c r="P755" s="92"/>
      <c r="Q755" s="93"/>
      <c r="R755" s="92"/>
      <c r="S755" s="94"/>
      <c r="V755" s="57"/>
      <c r="W755" s="57"/>
      <c r="X755" s="58" t="b">
        <f t="shared" si="44"/>
        <v>0</v>
      </c>
      <c r="Y755" s="58" t="b">
        <f t="shared" si="45"/>
        <v>0</v>
      </c>
      <c r="Z755" s="58" t="b">
        <f t="shared" si="46"/>
        <v>0</v>
      </c>
      <c r="AA755" s="58" t="b">
        <f t="shared" si="47"/>
        <v>0</v>
      </c>
    </row>
    <row r="756" spans="2:27" ht="15" customHeight="1" x14ac:dyDescent="0.2">
      <c r="B756" s="92"/>
      <c r="C756" s="92"/>
      <c r="D756" s="92"/>
      <c r="E756" s="92"/>
      <c r="F756" s="92"/>
      <c r="G756" s="92"/>
      <c r="H756" s="126"/>
      <c r="I756" s="126"/>
      <c r="J756" s="92"/>
      <c r="K756" s="92"/>
      <c r="L756" s="124"/>
      <c r="M756" s="92"/>
      <c r="N756" s="92"/>
      <c r="O756" s="92"/>
      <c r="P756" s="92"/>
      <c r="Q756" s="93"/>
      <c r="R756" s="92"/>
      <c r="S756" s="94"/>
      <c r="V756" s="57"/>
      <c r="W756" s="57"/>
      <c r="X756" s="58" t="b">
        <f t="shared" si="44"/>
        <v>0</v>
      </c>
      <c r="Y756" s="58" t="b">
        <f t="shared" si="45"/>
        <v>0</v>
      </c>
      <c r="Z756" s="58" t="b">
        <f t="shared" si="46"/>
        <v>0</v>
      </c>
      <c r="AA756" s="58" t="b">
        <f t="shared" si="47"/>
        <v>0</v>
      </c>
    </row>
    <row r="757" spans="2:27" ht="15" customHeight="1" x14ac:dyDescent="0.2">
      <c r="B757" s="92"/>
      <c r="C757" s="92"/>
      <c r="D757" s="92"/>
      <c r="E757" s="92"/>
      <c r="F757" s="92"/>
      <c r="G757" s="92"/>
      <c r="H757" s="126"/>
      <c r="I757" s="126"/>
      <c r="J757" s="92"/>
      <c r="K757" s="92"/>
      <c r="L757" s="124"/>
      <c r="M757" s="92"/>
      <c r="N757" s="92"/>
      <c r="O757" s="92"/>
      <c r="P757" s="92"/>
      <c r="Q757" s="93"/>
      <c r="R757" s="92"/>
      <c r="S757" s="94"/>
      <c r="V757" s="57"/>
      <c r="W757" s="57"/>
      <c r="X757" s="58" t="b">
        <f t="shared" si="44"/>
        <v>0</v>
      </c>
      <c r="Y757" s="58" t="b">
        <f t="shared" si="45"/>
        <v>0</v>
      </c>
      <c r="Z757" s="58" t="b">
        <f t="shared" si="46"/>
        <v>0</v>
      </c>
      <c r="AA757" s="58" t="b">
        <f t="shared" si="47"/>
        <v>0</v>
      </c>
    </row>
    <row r="758" spans="2:27" ht="15" customHeight="1" x14ac:dyDescent="0.2">
      <c r="B758" s="92"/>
      <c r="C758" s="92"/>
      <c r="D758" s="92"/>
      <c r="E758" s="92"/>
      <c r="F758" s="92"/>
      <c r="G758" s="92"/>
      <c r="H758" s="126"/>
      <c r="I758" s="126"/>
      <c r="J758" s="92"/>
      <c r="K758" s="92"/>
      <c r="L758" s="124"/>
      <c r="M758" s="92"/>
      <c r="N758" s="92"/>
      <c r="O758" s="92"/>
      <c r="P758" s="92"/>
      <c r="Q758" s="93"/>
      <c r="R758" s="92"/>
      <c r="S758" s="94"/>
      <c r="V758" s="57"/>
      <c r="W758" s="57"/>
      <c r="X758" s="58" t="b">
        <f t="shared" si="44"/>
        <v>0</v>
      </c>
      <c r="Y758" s="58" t="b">
        <f t="shared" si="45"/>
        <v>0</v>
      </c>
      <c r="Z758" s="58" t="b">
        <f t="shared" si="46"/>
        <v>0</v>
      </c>
      <c r="AA758" s="58" t="b">
        <f t="shared" si="47"/>
        <v>0</v>
      </c>
    </row>
    <row r="759" spans="2:27" ht="15" customHeight="1" x14ac:dyDescent="0.2">
      <c r="B759" s="92"/>
      <c r="C759" s="92"/>
      <c r="D759" s="92"/>
      <c r="E759" s="92"/>
      <c r="F759" s="92"/>
      <c r="G759" s="92"/>
      <c r="H759" s="126"/>
      <c r="I759" s="126"/>
      <c r="J759" s="92"/>
      <c r="K759" s="92"/>
      <c r="L759" s="124"/>
      <c r="M759" s="92"/>
      <c r="N759" s="92"/>
      <c r="O759" s="92"/>
      <c r="P759" s="92"/>
      <c r="Q759" s="93"/>
      <c r="R759" s="92"/>
      <c r="S759" s="94"/>
      <c r="V759" s="57"/>
      <c r="W759" s="57"/>
      <c r="X759" s="58" t="b">
        <f t="shared" si="44"/>
        <v>0</v>
      </c>
      <c r="Y759" s="58" t="b">
        <f t="shared" si="45"/>
        <v>0</v>
      </c>
      <c r="Z759" s="58" t="b">
        <f t="shared" si="46"/>
        <v>0</v>
      </c>
      <c r="AA759" s="58" t="b">
        <f t="shared" si="47"/>
        <v>0</v>
      </c>
    </row>
    <row r="760" spans="2:27" ht="15" customHeight="1" x14ac:dyDescent="0.2">
      <c r="B760" s="92"/>
      <c r="C760" s="92"/>
      <c r="D760" s="92"/>
      <c r="E760" s="92"/>
      <c r="F760" s="92"/>
      <c r="G760" s="92"/>
      <c r="H760" s="126"/>
      <c r="I760" s="126"/>
      <c r="J760" s="92"/>
      <c r="K760" s="92"/>
      <c r="L760" s="124"/>
      <c r="M760" s="92"/>
      <c r="N760" s="92"/>
      <c r="O760" s="92"/>
      <c r="P760" s="92"/>
      <c r="Q760" s="93"/>
      <c r="R760" s="92"/>
      <c r="S760" s="94"/>
      <c r="V760" s="57"/>
      <c r="W760" s="57"/>
      <c r="X760" s="58" t="b">
        <f t="shared" si="44"/>
        <v>0</v>
      </c>
      <c r="Y760" s="58" t="b">
        <f t="shared" si="45"/>
        <v>0</v>
      </c>
      <c r="Z760" s="58" t="b">
        <f t="shared" si="46"/>
        <v>0</v>
      </c>
      <c r="AA760" s="58" t="b">
        <f t="shared" si="47"/>
        <v>0</v>
      </c>
    </row>
    <row r="761" spans="2:27" ht="15" customHeight="1" x14ac:dyDescent="0.2">
      <c r="B761" s="92"/>
      <c r="C761" s="92"/>
      <c r="D761" s="92"/>
      <c r="E761" s="92"/>
      <c r="F761" s="92"/>
      <c r="G761" s="92"/>
      <c r="H761" s="126"/>
      <c r="I761" s="126"/>
      <c r="J761" s="92"/>
      <c r="K761" s="92"/>
      <c r="L761" s="124"/>
      <c r="M761" s="92"/>
      <c r="N761" s="92"/>
      <c r="O761" s="92"/>
      <c r="P761" s="92"/>
      <c r="Q761" s="93"/>
      <c r="R761" s="92"/>
      <c r="S761" s="94"/>
      <c r="V761" s="57"/>
      <c r="W761" s="57"/>
      <c r="X761" s="58" t="b">
        <f t="shared" si="44"/>
        <v>0</v>
      </c>
      <c r="Y761" s="58" t="b">
        <f t="shared" si="45"/>
        <v>0</v>
      </c>
      <c r="Z761" s="58" t="b">
        <f t="shared" si="46"/>
        <v>0</v>
      </c>
      <c r="AA761" s="58" t="b">
        <f t="shared" si="47"/>
        <v>0</v>
      </c>
    </row>
    <row r="762" spans="2:27" ht="15" customHeight="1" x14ac:dyDescent="0.2">
      <c r="B762" s="92"/>
      <c r="C762" s="92"/>
      <c r="D762" s="92"/>
      <c r="E762" s="92"/>
      <c r="F762" s="92"/>
      <c r="G762" s="92"/>
      <c r="H762" s="126"/>
      <c r="I762" s="126"/>
      <c r="J762" s="92"/>
      <c r="K762" s="92"/>
      <c r="L762" s="124"/>
      <c r="M762" s="92"/>
      <c r="N762" s="92"/>
      <c r="O762" s="92"/>
      <c r="P762" s="92"/>
      <c r="Q762" s="93"/>
      <c r="R762" s="92"/>
      <c r="S762" s="94"/>
      <c r="V762" s="57"/>
      <c r="W762" s="57"/>
      <c r="X762" s="58" t="b">
        <f t="shared" si="44"/>
        <v>0</v>
      </c>
      <c r="Y762" s="58" t="b">
        <f t="shared" si="45"/>
        <v>0</v>
      </c>
      <c r="Z762" s="58" t="b">
        <f t="shared" si="46"/>
        <v>0</v>
      </c>
      <c r="AA762" s="58" t="b">
        <f t="shared" si="47"/>
        <v>0</v>
      </c>
    </row>
    <row r="763" spans="2:27" ht="15" customHeight="1" x14ac:dyDescent="0.2">
      <c r="B763" s="92"/>
      <c r="C763" s="92"/>
      <c r="D763" s="92"/>
      <c r="E763" s="92"/>
      <c r="F763" s="92"/>
      <c r="G763" s="92"/>
      <c r="H763" s="126"/>
      <c r="I763" s="126"/>
      <c r="J763" s="92"/>
      <c r="K763" s="92"/>
      <c r="L763" s="124"/>
      <c r="M763" s="92"/>
      <c r="N763" s="92"/>
      <c r="O763" s="92"/>
      <c r="P763" s="92"/>
      <c r="Q763" s="93"/>
      <c r="R763" s="92"/>
      <c r="S763" s="94"/>
      <c r="V763" s="57"/>
      <c r="W763" s="57"/>
      <c r="X763" s="58" t="b">
        <f t="shared" si="44"/>
        <v>0</v>
      </c>
      <c r="Y763" s="58" t="b">
        <f t="shared" si="45"/>
        <v>0</v>
      </c>
      <c r="Z763" s="58" t="b">
        <f t="shared" si="46"/>
        <v>0</v>
      </c>
      <c r="AA763" s="58" t="b">
        <f t="shared" si="47"/>
        <v>0</v>
      </c>
    </row>
    <row r="764" spans="2:27" ht="15" customHeight="1" x14ac:dyDescent="0.2">
      <c r="B764" s="92"/>
      <c r="C764" s="92"/>
      <c r="D764" s="92"/>
      <c r="E764" s="92"/>
      <c r="F764" s="92"/>
      <c r="G764" s="92"/>
      <c r="H764" s="126"/>
      <c r="I764" s="126"/>
      <c r="J764" s="92"/>
      <c r="K764" s="92"/>
      <c r="L764" s="124"/>
      <c r="M764" s="92"/>
      <c r="N764" s="92"/>
      <c r="O764" s="92"/>
      <c r="P764" s="92"/>
      <c r="Q764" s="93"/>
      <c r="R764" s="92"/>
      <c r="S764" s="94"/>
      <c r="V764" s="57"/>
      <c r="W764" s="57"/>
      <c r="X764" s="58" t="b">
        <f t="shared" si="44"/>
        <v>0</v>
      </c>
      <c r="Y764" s="58" t="b">
        <f t="shared" si="45"/>
        <v>0</v>
      </c>
      <c r="Z764" s="58" t="b">
        <f t="shared" si="46"/>
        <v>0</v>
      </c>
      <c r="AA764" s="58" t="b">
        <f t="shared" si="47"/>
        <v>0</v>
      </c>
    </row>
    <row r="765" spans="2:27" ht="15" customHeight="1" x14ac:dyDescent="0.2">
      <c r="B765" s="92"/>
      <c r="C765" s="92"/>
      <c r="D765" s="92"/>
      <c r="E765" s="92"/>
      <c r="F765" s="92"/>
      <c r="G765" s="92"/>
      <c r="H765" s="126"/>
      <c r="I765" s="126"/>
      <c r="J765" s="92"/>
      <c r="K765" s="92"/>
      <c r="L765" s="124"/>
      <c r="M765" s="92"/>
      <c r="N765" s="92"/>
      <c r="O765" s="92"/>
      <c r="P765" s="92"/>
      <c r="Q765" s="93"/>
      <c r="R765" s="92"/>
      <c r="S765" s="94"/>
      <c r="V765" s="57"/>
      <c r="W765" s="57"/>
      <c r="X765" s="58" t="b">
        <f t="shared" si="44"/>
        <v>0</v>
      </c>
      <c r="Y765" s="58" t="b">
        <f t="shared" si="45"/>
        <v>0</v>
      </c>
      <c r="Z765" s="58" t="b">
        <f t="shared" si="46"/>
        <v>0</v>
      </c>
      <c r="AA765" s="58" t="b">
        <f t="shared" si="47"/>
        <v>0</v>
      </c>
    </row>
    <row r="766" spans="2:27" ht="15" customHeight="1" x14ac:dyDescent="0.2">
      <c r="B766" s="92"/>
      <c r="C766" s="92"/>
      <c r="D766" s="92"/>
      <c r="E766" s="92"/>
      <c r="F766" s="92"/>
      <c r="G766" s="92"/>
      <c r="H766" s="126"/>
      <c r="I766" s="126"/>
      <c r="J766" s="92"/>
      <c r="K766" s="92"/>
      <c r="L766" s="124"/>
      <c r="M766" s="92"/>
      <c r="N766" s="92"/>
      <c r="O766" s="92"/>
      <c r="P766" s="92"/>
      <c r="Q766" s="93"/>
      <c r="R766" s="92"/>
      <c r="S766" s="94"/>
      <c r="V766" s="57"/>
      <c r="W766" s="57"/>
      <c r="X766" s="58" t="b">
        <f t="shared" si="44"/>
        <v>0</v>
      </c>
      <c r="Y766" s="58" t="b">
        <f t="shared" si="45"/>
        <v>0</v>
      </c>
      <c r="Z766" s="58" t="b">
        <f t="shared" si="46"/>
        <v>0</v>
      </c>
      <c r="AA766" s="58" t="b">
        <f t="shared" si="47"/>
        <v>0</v>
      </c>
    </row>
    <row r="767" spans="2:27" ht="15" customHeight="1" x14ac:dyDescent="0.2">
      <c r="B767" s="92"/>
      <c r="C767" s="92"/>
      <c r="D767" s="92"/>
      <c r="E767" s="92"/>
      <c r="F767" s="92"/>
      <c r="G767" s="92"/>
      <c r="H767" s="126"/>
      <c r="I767" s="126"/>
      <c r="J767" s="92"/>
      <c r="K767" s="92"/>
      <c r="L767" s="124"/>
      <c r="M767" s="92"/>
      <c r="N767" s="92"/>
      <c r="O767" s="92"/>
      <c r="P767" s="92"/>
      <c r="Q767" s="93"/>
      <c r="R767" s="92"/>
      <c r="S767" s="94"/>
      <c r="V767" s="57"/>
      <c r="W767" s="57"/>
      <c r="X767" s="58" t="b">
        <f t="shared" si="44"/>
        <v>0</v>
      </c>
      <c r="Y767" s="58" t="b">
        <f t="shared" si="45"/>
        <v>0</v>
      </c>
      <c r="Z767" s="58" t="b">
        <f t="shared" si="46"/>
        <v>0</v>
      </c>
      <c r="AA767" s="58" t="b">
        <f t="shared" si="47"/>
        <v>0</v>
      </c>
    </row>
    <row r="768" spans="2:27" ht="15" customHeight="1" x14ac:dyDescent="0.2">
      <c r="B768" s="92"/>
      <c r="C768" s="92"/>
      <c r="D768" s="92"/>
      <c r="E768" s="92"/>
      <c r="F768" s="92"/>
      <c r="G768" s="92"/>
      <c r="H768" s="126"/>
      <c r="I768" s="126"/>
      <c r="J768" s="92"/>
      <c r="K768" s="92"/>
      <c r="L768" s="124"/>
      <c r="M768" s="92"/>
      <c r="N768" s="92"/>
      <c r="O768" s="92"/>
      <c r="P768" s="92"/>
      <c r="Q768" s="93"/>
      <c r="R768" s="92"/>
      <c r="S768" s="94"/>
      <c r="V768" s="57"/>
      <c r="W768" s="57"/>
      <c r="X768" s="58" t="b">
        <f t="shared" si="44"/>
        <v>0</v>
      </c>
      <c r="Y768" s="58" t="b">
        <f t="shared" si="45"/>
        <v>0</v>
      </c>
      <c r="Z768" s="58" t="b">
        <f t="shared" si="46"/>
        <v>0</v>
      </c>
      <c r="AA768" s="58" t="b">
        <f t="shared" si="47"/>
        <v>0</v>
      </c>
    </row>
    <row r="769" spans="2:27" ht="15" customHeight="1" x14ac:dyDescent="0.2">
      <c r="B769" s="92"/>
      <c r="C769" s="92"/>
      <c r="D769" s="92"/>
      <c r="E769" s="92"/>
      <c r="F769" s="92"/>
      <c r="G769" s="92"/>
      <c r="H769" s="126"/>
      <c r="I769" s="126"/>
      <c r="J769" s="92"/>
      <c r="K769" s="92"/>
      <c r="L769" s="124"/>
      <c r="M769" s="92"/>
      <c r="N769" s="92"/>
      <c r="O769" s="92"/>
      <c r="P769" s="92"/>
      <c r="Q769" s="93"/>
      <c r="R769" s="92"/>
      <c r="S769" s="94"/>
      <c r="V769" s="57"/>
      <c r="W769" s="57"/>
      <c r="X769" s="58" t="b">
        <f t="shared" si="44"/>
        <v>0</v>
      </c>
      <c r="Y769" s="58" t="b">
        <f t="shared" si="45"/>
        <v>0</v>
      </c>
      <c r="Z769" s="58" t="b">
        <f t="shared" si="46"/>
        <v>0</v>
      </c>
      <c r="AA769" s="58" t="b">
        <f t="shared" si="47"/>
        <v>0</v>
      </c>
    </row>
    <row r="770" spans="2:27" ht="15" customHeight="1" x14ac:dyDescent="0.2">
      <c r="B770" s="92"/>
      <c r="C770" s="92"/>
      <c r="D770" s="92"/>
      <c r="E770" s="92"/>
      <c r="F770" s="92"/>
      <c r="G770" s="92"/>
      <c r="H770" s="126"/>
      <c r="I770" s="126"/>
      <c r="J770" s="92"/>
      <c r="K770" s="92"/>
      <c r="L770" s="124"/>
      <c r="M770" s="92"/>
      <c r="N770" s="92"/>
      <c r="O770" s="92"/>
      <c r="P770" s="92"/>
      <c r="Q770" s="93"/>
      <c r="R770" s="92"/>
      <c r="S770" s="94"/>
      <c r="V770" s="57"/>
      <c r="W770" s="57"/>
      <c r="X770" s="58" t="b">
        <f t="shared" si="44"/>
        <v>0</v>
      </c>
      <c r="Y770" s="58" t="b">
        <f t="shared" si="45"/>
        <v>0</v>
      </c>
      <c r="Z770" s="58" t="b">
        <f t="shared" si="46"/>
        <v>0</v>
      </c>
      <c r="AA770" s="58" t="b">
        <f t="shared" si="47"/>
        <v>0</v>
      </c>
    </row>
    <row r="771" spans="2:27" ht="15" customHeight="1" x14ac:dyDescent="0.2">
      <c r="B771" s="92"/>
      <c r="C771" s="92"/>
      <c r="D771" s="92"/>
      <c r="E771" s="92"/>
      <c r="F771" s="92"/>
      <c r="G771" s="92"/>
      <c r="H771" s="126"/>
      <c r="I771" s="126"/>
      <c r="J771" s="92"/>
      <c r="K771" s="92"/>
      <c r="L771" s="124"/>
      <c r="M771" s="92"/>
      <c r="N771" s="92"/>
      <c r="O771" s="92"/>
      <c r="P771" s="92"/>
      <c r="Q771" s="93"/>
      <c r="R771" s="92"/>
      <c r="S771" s="94"/>
      <c r="V771" s="57"/>
      <c r="W771" s="57"/>
      <c r="X771" s="58" t="b">
        <f t="shared" si="44"/>
        <v>0</v>
      </c>
      <c r="Y771" s="58" t="b">
        <f t="shared" si="45"/>
        <v>0</v>
      </c>
      <c r="Z771" s="58" t="b">
        <f t="shared" si="46"/>
        <v>0</v>
      </c>
      <c r="AA771" s="58" t="b">
        <f t="shared" si="47"/>
        <v>0</v>
      </c>
    </row>
    <row r="772" spans="2:27" ht="15" customHeight="1" x14ac:dyDescent="0.2">
      <c r="B772" s="92"/>
      <c r="C772" s="92"/>
      <c r="D772" s="92"/>
      <c r="E772" s="92"/>
      <c r="F772" s="92"/>
      <c r="G772" s="92"/>
      <c r="H772" s="126"/>
      <c r="I772" s="126"/>
      <c r="J772" s="92"/>
      <c r="K772" s="92"/>
      <c r="L772" s="124"/>
      <c r="M772" s="92"/>
      <c r="N772" s="92"/>
      <c r="O772" s="92"/>
      <c r="P772" s="92"/>
      <c r="Q772" s="93"/>
      <c r="R772" s="92"/>
      <c r="S772" s="94"/>
      <c r="V772" s="57"/>
      <c r="W772" s="57"/>
      <c r="X772" s="58" t="b">
        <f t="shared" si="44"/>
        <v>0</v>
      </c>
      <c r="Y772" s="58" t="b">
        <f t="shared" si="45"/>
        <v>0</v>
      </c>
      <c r="Z772" s="58" t="b">
        <f t="shared" si="46"/>
        <v>0</v>
      </c>
      <c r="AA772" s="58" t="b">
        <f t="shared" si="47"/>
        <v>0</v>
      </c>
    </row>
    <row r="773" spans="2:27" ht="15" customHeight="1" x14ac:dyDescent="0.2">
      <c r="B773" s="92"/>
      <c r="C773" s="92"/>
      <c r="D773" s="92"/>
      <c r="E773" s="92"/>
      <c r="F773" s="92"/>
      <c r="G773" s="92"/>
      <c r="H773" s="126"/>
      <c r="I773" s="126"/>
      <c r="J773" s="92"/>
      <c r="K773" s="92"/>
      <c r="L773" s="124"/>
      <c r="M773" s="92"/>
      <c r="N773" s="92"/>
      <c r="O773" s="92"/>
      <c r="P773" s="92"/>
      <c r="Q773" s="93"/>
      <c r="R773" s="92"/>
      <c r="S773" s="94"/>
      <c r="V773" s="57"/>
      <c r="W773" s="57"/>
      <c r="X773" s="58" t="b">
        <f t="shared" si="44"/>
        <v>0</v>
      </c>
      <c r="Y773" s="58" t="b">
        <f t="shared" si="45"/>
        <v>0</v>
      </c>
      <c r="Z773" s="58" t="b">
        <f t="shared" si="46"/>
        <v>0</v>
      </c>
      <c r="AA773" s="58" t="b">
        <f t="shared" si="47"/>
        <v>0</v>
      </c>
    </row>
    <row r="774" spans="2:27" ht="15" customHeight="1" x14ac:dyDescent="0.2">
      <c r="B774" s="92"/>
      <c r="C774" s="92"/>
      <c r="D774" s="92"/>
      <c r="E774" s="92"/>
      <c r="F774" s="92"/>
      <c r="G774" s="92"/>
      <c r="H774" s="126"/>
      <c r="I774" s="126"/>
      <c r="J774" s="92"/>
      <c r="K774" s="92"/>
      <c r="L774" s="124"/>
      <c r="M774" s="92"/>
      <c r="N774" s="92"/>
      <c r="O774" s="92"/>
      <c r="P774" s="92"/>
      <c r="Q774" s="93"/>
      <c r="R774" s="92"/>
      <c r="S774" s="94"/>
      <c r="V774" s="57"/>
      <c r="W774" s="57"/>
      <c r="X774" s="58" t="b">
        <f t="shared" si="44"/>
        <v>0</v>
      </c>
      <c r="Y774" s="58" t="b">
        <f t="shared" si="45"/>
        <v>0</v>
      </c>
      <c r="Z774" s="58" t="b">
        <f t="shared" si="46"/>
        <v>0</v>
      </c>
      <c r="AA774" s="58" t="b">
        <f t="shared" si="47"/>
        <v>0</v>
      </c>
    </row>
    <row r="775" spans="2:27" ht="15" customHeight="1" x14ac:dyDescent="0.2">
      <c r="B775" s="92"/>
      <c r="C775" s="92"/>
      <c r="D775" s="92"/>
      <c r="E775" s="92"/>
      <c r="F775" s="92"/>
      <c r="G775" s="92"/>
      <c r="H775" s="126"/>
      <c r="I775" s="126"/>
      <c r="J775" s="92"/>
      <c r="K775" s="92"/>
      <c r="L775" s="124"/>
      <c r="M775" s="92"/>
      <c r="N775" s="92"/>
      <c r="O775" s="92"/>
      <c r="P775" s="92"/>
      <c r="Q775" s="93"/>
      <c r="R775" s="92"/>
      <c r="S775" s="94"/>
      <c r="V775" s="57"/>
      <c r="W775" s="57"/>
      <c r="X775" s="58" t="b">
        <f t="shared" si="44"/>
        <v>0</v>
      </c>
      <c r="Y775" s="58" t="b">
        <f t="shared" si="45"/>
        <v>0</v>
      </c>
      <c r="Z775" s="58" t="b">
        <f t="shared" si="46"/>
        <v>0</v>
      </c>
      <c r="AA775" s="58" t="b">
        <f t="shared" si="47"/>
        <v>0</v>
      </c>
    </row>
    <row r="776" spans="2:27" ht="15" customHeight="1" x14ac:dyDescent="0.2">
      <c r="B776" s="92"/>
      <c r="C776" s="92"/>
      <c r="D776" s="92"/>
      <c r="E776" s="92"/>
      <c r="F776" s="92"/>
      <c r="G776" s="92"/>
      <c r="H776" s="126"/>
      <c r="I776" s="126"/>
      <c r="J776" s="92"/>
      <c r="K776" s="92"/>
      <c r="L776" s="124"/>
      <c r="M776" s="92"/>
      <c r="N776" s="92"/>
      <c r="O776" s="92"/>
      <c r="P776" s="92"/>
      <c r="Q776" s="93"/>
      <c r="R776" s="92"/>
      <c r="S776" s="94"/>
      <c r="V776" s="57"/>
      <c r="W776" s="57"/>
      <c r="X776" s="58" t="b">
        <f t="shared" si="44"/>
        <v>0</v>
      </c>
      <c r="Y776" s="58" t="b">
        <f t="shared" si="45"/>
        <v>0</v>
      </c>
      <c r="Z776" s="58" t="b">
        <f t="shared" si="46"/>
        <v>0</v>
      </c>
      <c r="AA776" s="58" t="b">
        <f t="shared" si="47"/>
        <v>0</v>
      </c>
    </row>
    <row r="777" spans="2:27" ht="15" customHeight="1" x14ac:dyDescent="0.2">
      <c r="B777" s="92"/>
      <c r="C777" s="92"/>
      <c r="D777" s="92"/>
      <c r="E777" s="92"/>
      <c r="F777" s="92"/>
      <c r="G777" s="92"/>
      <c r="H777" s="126"/>
      <c r="I777" s="126"/>
      <c r="J777" s="92"/>
      <c r="K777" s="92"/>
      <c r="L777" s="124"/>
      <c r="M777" s="92"/>
      <c r="N777" s="92"/>
      <c r="O777" s="92"/>
      <c r="P777" s="92"/>
      <c r="Q777" s="93"/>
      <c r="R777" s="92"/>
      <c r="S777" s="94"/>
      <c r="V777" s="57"/>
      <c r="W777" s="57"/>
      <c r="X777" s="58" t="b">
        <f t="shared" si="44"/>
        <v>0</v>
      </c>
      <c r="Y777" s="58" t="b">
        <f t="shared" si="45"/>
        <v>0</v>
      </c>
      <c r="Z777" s="58" t="b">
        <f t="shared" si="46"/>
        <v>0</v>
      </c>
      <c r="AA777" s="58" t="b">
        <f t="shared" si="47"/>
        <v>0</v>
      </c>
    </row>
    <row r="778" spans="2:27" ht="15" customHeight="1" x14ac:dyDescent="0.2">
      <c r="B778" s="92"/>
      <c r="C778" s="92"/>
      <c r="D778" s="92"/>
      <c r="E778" s="92"/>
      <c r="F778" s="92"/>
      <c r="G778" s="92"/>
      <c r="H778" s="126"/>
      <c r="I778" s="126"/>
      <c r="J778" s="92"/>
      <c r="K778" s="92"/>
      <c r="L778" s="124"/>
      <c r="M778" s="92"/>
      <c r="N778" s="92"/>
      <c r="O778" s="92"/>
      <c r="P778" s="92"/>
      <c r="Q778" s="93"/>
      <c r="R778" s="92"/>
      <c r="S778" s="94"/>
      <c r="V778" s="57"/>
      <c r="W778" s="57"/>
      <c r="X778" s="58" t="b">
        <f t="shared" si="44"/>
        <v>0</v>
      </c>
      <c r="Y778" s="58" t="b">
        <f t="shared" si="45"/>
        <v>0</v>
      </c>
      <c r="Z778" s="58" t="b">
        <f t="shared" si="46"/>
        <v>0</v>
      </c>
      <c r="AA778" s="58" t="b">
        <f t="shared" si="47"/>
        <v>0</v>
      </c>
    </row>
    <row r="779" spans="2:27" ht="15" customHeight="1" x14ac:dyDescent="0.2">
      <c r="B779" s="92"/>
      <c r="C779" s="92"/>
      <c r="D779" s="92"/>
      <c r="E779" s="92"/>
      <c r="F779" s="92"/>
      <c r="G779" s="92"/>
      <c r="H779" s="126"/>
      <c r="I779" s="126"/>
      <c r="J779" s="92"/>
      <c r="K779" s="92"/>
      <c r="L779" s="124"/>
      <c r="M779" s="92"/>
      <c r="N779" s="92"/>
      <c r="O779" s="92"/>
      <c r="P779" s="92"/>
      <c r="Q779" s="93"/>
      <c r="R779" s="92"/>
      <c r="S779" s="94"/>
      <c r="V779" s="57"/>
      <c r="W779" s="57"/>
      <c r="X779" s="58" t="b">
        <f t="shared" si="44"/>
        <v>0</v>
      </c>
      <c r="Y779" s="58" t="b">
        <f t="shared" si="45"/>
        <v>0</v>
      </c>
      <c r="Z779" s="58" t="b">
        <f t="shared" si="46"/>
        <v>0</v>
      </c>
      <c r="AA779" s="58" t="b">
        <f t="shared" si="47"/>
        <v>0</v>
      </c>
    </row>
    <row r="780" spans="2:27" ht="15" customHeight="1" x14ac:dyDescent="0.2">
      <c r="B780" s="92"/>
      <c r="C780" s="92"/>
      <c r="D780" s="92"/>
      <c r="E780" s="92"/>
      <c r="F780" s="92"/>
      <c r="G780" s="92"/>
      <c r="H780" s="126"/>
      <c r="I780" s="126"/>
      <c r="J780" s="92"/>
      <c r="K780" s="92"/>
      <c r="L780" s="124"/>
      <c r="M780" s="92"/>
      <c r="N780" s="92"/>
      <c r="O780" s="92"/>
      <c r="P780" s="92"/>
      <c r="Q780" s="93"/>
      <c r="R780" s="92"/>
      <c r="S780" s="94"/>
      <c r="V780" s="57"/>
      <c r="W780" s="57"/>
      <c r="X780" s="58" t="b">
        <f t="shared" si="44"/>
        <v>0</v>
      </c>
      <c r="Y780" s="58" t="b">
        <f t="shared" si="45"/>
        <v>0</v>
      </c>
      <c r="Z780" s="58" t="b">
        <f t="shared" si="46"/>
        <v>0</v>
      </c>
      <c r="AA780" s="58" t="b">
        <f t="shared" si="47"/>
        <v>0</v>
      </c>
    </row>
    <row r="781" spans="2:27" ht="15" customHeight="1" x14ac:dyDescent="0.2">
      <c r="B781" s="92"/>
      <c r="C781" s="92"/>
      <c r="D781" s="92"/>
      <c r="E781" s="92"/>
      <c r="F781" s="92"/>
      <c r="G781" s="92"/>
      <c r="H781" s="126"/>
      <c r="I781" s="126"/>
      <c r="J781" s="92"/>
      <c r="K781" s="92"/>
      <c r="L781" s="124"/>
      <c r="M781" s="92"/>
      <c r="N781" s="92"/>
      <c r="O781" s="92"/>
      <c r="P781" s="92"/>
      <c r="Q781" s="93"/>
      <c r="R781" s="92"/>
      <c r="S781" s="94"/>
      <c r="V781" s="57"/>
      <c r="W781" s="57"/>
      <c r="X781" s="58" t="b">
        <f t="shared" si="44"/>
        <v>0</v>
      </c>
      <c r="Y781" s="58" t="b">
        <f t="shared" si="45"/>
        <v>0</v>
      </c>
      <c r="Z781" s="58" t="b">
        <f t="shared" si="46"/>
        <v>0</v>
      </c>
      <c r="AA781" s="58" t="b">
        <f t="shared" si="47"/>
        <v>0</v>
      </c>
    </row>
    <row r="782" spans="2:27" ht="15" customHeight="1" x14ac:dyDescent="0.2">
      <c r="B782" s="92"/>
      <c r="C782" s="92"/>
      <c r="D782" s="92"/>
      <c r="E782" s="92"/>
      <c r="F782" s="92"/>
      <c r="G782" s="92"/>
      <c r="H782" s="126"/>
      <c r="I782" s="126"/>
      <c r="J782" s="92"/>
      <c r="K782" s="92"/>
      <c r="L782" s="124"/>
      <c r="M782" s="92"/>
      <c r="N782" s="92"/>
      <c r="O782" s="92"/>
      <c r="P782" s="92"/>
      <c r="Q782" s="93"/>
      <c r="R782" s="92"/>
      <c r="S782" s="94"/>
      <c r="V782" s="57"/>
      <c r="W782" s="57"/>
      <c r="X782" s="58" t="b">
        <f t="shared" si="44"/>
        <v>0</v>
      </c>
      <c r="Y782" s="58" t="b">
        <f t="shared" si="45"/>
        <v>0</v>
      </c>
      <c r="Z782" s="58" t="b">
        <f t="shared" si="46"/>
        <v>0</v>
      </c>
      <c r="AA782" s="58" t="b">
        <f t="shared" si="47"/>
        <v>0</v>
      </c>
    </row>
    <row r="783" spans="2:27" ht="15" customHeight="1" x14ac:dyDescent="0.2">
      <c r="B783" s="92"/>
      <c r="C783" s="92"/>
      <c r="D783" s="92"/>
      <c r="E783" s="92"/>
      <c r="F783" s="92"/>
      <c r="G783" s="92"/>
      <c r="H783" s="126"/>
      <c r="I783" s="126"/>
      <c r="J783" s="92"/>
      <c r="K783" s="92"/>
      <c r="L783" s="124"/>
      <c r="M783" s="92"/>
      <c r="N783" s="92"/>
      <c r="O783" s="92"/>
      <c r="P783" s="92"/>
      <c r="Q783" s="93"/>
      <c r="R783" s="92"/>
      <c r="S783" s="94"/>
      <c r="V783" s="57"/>
      <c r="W783" s="57"/>
      <c r="X783" s="58" t="b">
        <f t="shared" si="44"/>
        <v>0</v>
      </c>
      <c r="Y783" s="58" t="b">
        <f t="shared" si="45"/>
        <v>0</v>
      </c>
      <c r="Z783" s="58" t="b">
        <f t="shared" si="46"/>
        <v>0</v>
      </c>
      <c r="AA783" s="58" t="b">
        <f t="shared" si="47"/>
        <v>0</v>
      </c>
    </row>
    <row r="784" spans="2:27" ht="15" customHeight="1" x14ac:dyDescent="0.2">
      <c r="B784" s="92"/>
      <c r="C784" s="92"/>
      <c r="D784" s="92"/>
      <c r="E784" s="92"/>
      <c r="F784" s="92"/>
      <c r="G784" s="92"/>
      <c r="H784" s="126"/>
      <c r="I784" s="126"/>
      <c r="J784" s="92"/>
      <c r="K784" s="92"/>
      <c r="L784" s="124"/>
      <c r="M784" s="92"/>
      <c r="N784" s="92"/>
      <c r="O784" s="92"/>
      <c r="P784" s="92"/>
      <c r="Q784" s="93"/>
      <c r="R784" s="92"/>
      <c r="S784" s="94"/>
      <c r="V784" s="57"/>
      <c r="W784" s="57"/>
      <c r="X784" s="58" t="b">
        <f t="shared" si="44"/>
        <v>0</v>
      </c>
      <c r="Y784" s="58" t="b">
        <f t="shared" si="45"/>
        <v>0</v>
      </c>
      <c r="Z784" s="58" t="b">
        <f t="shared" si="46"/>
        <v>0</v>
      </c>
      <c r="AA784" s="58" t="b">
        <f t="shared" si="47"/>
        <v>0</v>
      </c>
    </row>
    <row r="785" spans="2:27" ht="15" customHeight="1" x14ac:dyDescent="0.2">
      <c r="B785" s="92"/>
      <c r="C785" s="92"/>
      <c r="D785" s="92"/>
      <c r="E785" s="92"/>
      <c r="F785" s="92"/>
      <c r="G785" s="92"/>
      <c r="H785" s="126"/>
      <c r="I785" s="126"/>
      <c r="J785" s="92"/>
      <c r="K785" s="92"/>
      <c r="L785" s="124"/>
      <c r="M785" s="92"/>
      <c r="N785" s="92"/>
      <c r="O785" s="92"/>
      <c r="P785" s="92"/>
      <c r="Q785" s="93"/>
      <c r="R785" s="92"/>
      <c r="S785" s="94"/>
      <c r="V785" s="57"/>
      <c r="W785" s="57"/>
      <c r="X785" s="58" t="b">
        <f t="shared" si="44"/>
        <v>0</v>
      </c>
      <c r="Y785" s="58" t="b">
        <f t="shared" si="45"/>
        <v>0</v>
      </c>
      <c r="Z785" s="58" t="b">
        <f t="shared" si="46"/>
        <v>0</v>
      </c>
      <c r="AA785" s="58" t="b">
        <f t="shared" si="47"/>
        <v>0</v>
      </c>
    </row>
    <row r="786" spans="2:27" ht="15" customHeight="1" x14ac:dyDescent="0.2">
      <c r="B786" s="92"/>
      <c r="C786" s="92"/>
      <c r="D786" s="92"/>
      <c r="E786" s="92"/>
      <c r="F786" s="92"/>
      <c r="G786" s="92"/>
      <c r="H786" s="126"/>
      <c r="I786" s="126"/>
      <c r="J786" s="92"/>
      <c r="K786" s="92"/>
      <c r="L786" s="124"/>
      <c r="M786" s="92"/>
      <c r="N786" s="92"/>
      <c r="O786" s="92"/>
      <c r="P786" s="92"/>
      <c r="Q786" s="93"/>
      <c r="R786" s="92"/>
      <c r="S786" s="94"/>
      <c r="V786" s="57"/>
      <c r="W786" s="57"/>
      <c r="X786" s="58" t="b">
        <f t="shared" si="44"/>
        <v>0</v>
      </c>
      <c r="Y786" s="58" t="b">
        <f t="shared" si="45"/>
        <v>0</v>
      </c>
      <c r="Z786" s="58" t="b">
        <f t="shared" si="46"/>
        <v>0</v>
      </c>
      <c r="AA786" s="58" t="b">
        <f t="shared" si="47"/>
        <v>0</v>
      </c>
    </row>
    <row r="787" spans="2:27" ht="15" customHeight="1" x14ac:dyDescent="0.2">
      <c r="B787" s="92"/>
      <c r="C787" s="92"/>
      <c r="D787" s="92"/>
      <c r="E787" s="92"/>
      <c r="F787" s="92"/>
      <c r="G787" s="92"/>
      <c r="H787" s="126"/>
      <c r="I787" s="126"/>
      <c r="J787" s="92"/>
      <c r="K787" s="92"/>
      <c r="L787" s="124"/>
      <c r="M787" s="92"/>
      <c r="N787" s="92"/>
      <c r="O787" s="92"/>
      <c r="P787" s="92"/>
      <c r="Q787" s="93"/>
      <c r="R787" s="92"/>
      <c r="S787" s="94"/>
      <c r="V787" s="57"/>
      <c r="W787" s="57"/>
      <c r="X787" s="58" t="b">
        <f t="shared" ref="X787:X850" si="48">K787&lt;F787</f>
        <v>0</v>
      </c>
      <c r="Y787" s="58" t="b">
        <f t="shared" ref="Y787:Y850" si="49">L787&gt;I787</f>
        <v>0</v>
      </c>
      <c r="Z787" s="58" t="b">
        <f t="shared" ref="Z787:Z850" si="50">I787&gt;H787</f>
        <v>0</v>
      </c>
      <c r="AA787" s="58" t="b">
        <f t="shared" ref="AA787:AA850" si="51">L787&gt;H787</f>
        <v>0</v>
      </c>
    </row>
    <row r="788" spans="2:27" ht="15" customHeight="1" x14ac:dyDescent="0.2">
      <c r="B788" s="92"/>
      <c r="C788" s="92"/>
      <c r="D788" s="92"/>
      <c r="E788" s="92"/>
      <c r="F788" s="92"/>
      <c r="G788" s="92"/>
      <c r="H788" s="126"/>
      <c r="I788" s="126"/>
      <c r="J788" s="92"/>
      <c r="K788" s="92"/>
      <c r="L788" s="124"/>
      <c r="M788" s="92"/>
      <c r="N788" s="92"/>
      <c r="O788" s="92"/>
      <c r="P788" s="92"/>
      <c r="Q788" s="93"/>
      <c r="R788" s="92"/>
      <c r="S788" s="94"/>
      <c r="V788" s="57"/>
      <c r="W788" s="57"/>
      <c r="X788" s="58" t="b">
        <f t="shared" si="48"/>
        <v>0</v>
      </c>
      <c r="Y788" s="58" t="b">
        <f t="shared" si="49"/>
        <v>0</v>
      </c>
      <c r="Z788" s="58" t="b">
        <f t="shared" si="50"/>
        <v>0</v>
      </c>
      <c r="AA788" s="58" t="b">
        <f t="shared" si="51"/>
        <v>0</v>
      </c>
    </row>
    <row r="789" spans="2:27" ht="15" customHeight="1" x14ac:dyDescent="0.2">
      <c r="B789" s="92"/>
      <c r="C789" s="92"/>
      <c r="D789" s="92"/>
      <c r="E789" s="92"/>
      <c r="F789" s="92"/>
      <c r="G789" s="92"/>
      <c r="H789" s="126"/>
      <c r="I789" s="126"/>
      <c r="J789" s="92"/>
      <c r="K789" s="92"/>
      <c r="L789" s="124"/>
      <c r="M789" s="92"/>
      <c r="N789" s="92"/>
      <c r="O789" s="92"/>
      <c r="P789" s="92"/>
      <c r="Q789" s="93"/>
      <c r="R789" s="92"/>
      <c r="S789" s="94"/>
      <c r="V789" s="57"/>
      <c r="W789" s="57"/>
      <c r="X789" s="58" t="b">
        <f t="shared" si="48"/>
        <v>0</v>
      </c>
      <c r="Y789" s="58" t="b">
        <f t="shared" si="49"/>
        <v>0</v>
      </c>
      <c r="Z789" s="58" t="b">
        <f t="shared" si="50"/>
        <v>0</v>
      </c>
      <c r="AA789" s="58" t="b">
        <f t="shared" si="51"/>
        <v>0</v>
      </c>
    </row>
    <row r="790" spans="2:27" ht="15" customHeight="1" x14ac:dyDescent="0.2">
      <c r="B790" s="92"/>
      <c r="C790" s="92"/>
      <c r="D790" s="92"/>
      <c r="E790" s="92"/>
      <c r="F790" s="92"/>
      <c r="G790" s="92"/>
      <c r="H790" s="126"/>
      <c r="I790" s="126"/>
      <c r="J790" s="92"/>
      <c r="K790" s="92"/>
      <c r="L790" s="124"/>
      <c r="M790" s="92"/>
      <c r="N790" s="92"/>
      <c r="O790" s="92"/>
      <c r="P790" s="92"/>
      <c r="Q790" s="93"/>
      <c r="R790" s="92"/>
      <c r="S790" s="94"/>
      <c r="V790" s="57"/>
      <c r="W790" s="57"/>
      <c r="X790" s="58" t="b">
        <f t="shared" si="48"/>
        <v>0</v>
      </c>
      <c r="Y790" s="58" t="b">
        <f t="shared" si="49"/>
        <v>0</v>
      </c>
      <c r="Z790" s="58" t="b">
        <f t="shared" si="50"/>
        <v>0</v>
      </c>
      <c r="AA790" s="58" t="b">
        <f t="shared" si="51"/>
        <v>0</v>
      </c>
    </row>
    <row r="791" spans="2:27" ht="15" customHeight="1" x14ac:dyDescent="0.2">
      <c r="B791" s="92"/>
      <c r="C791" s="92"/>
      <c r="D791" s="92"/>
      <c r="E791" s="92"/>
      <c r="F791" s="92"/>
      <c r="G791" s="92"/>
      <c r="H791" s="126"/>
      <c r="I791" s="126"/>
      <c r="J791" s="92"/>
      <c r="K791" s="92"/>
      <c r="L791" s="124"/>
      <c r="M791" s="92"/>
      <c r="N791" s="92"/>
      <c r="O791" s="92"/>
      <c r="P791" s="92"/>
      <c r="Q791" s="93"/>
      <c r="R791" s="92"/>
      <c r="S791" s="94"/>
      <c r="V791" s="57"/>
      <c r="W791" s="57"/>
      <c r="X791" s="58" t="b">
        <f t="shared" si="48"/>
        <v>0</v>
      </c>
      <c r="Y791" s="58" t="b">
        <f t="shared" si="49"/>
        <v>0</v>
      </c>
      <c r="Z791" s="58" t="b">
        <f t="shared" si="50"/>
        <v>0</v>
      </c>
      <c r="AA791" s="58" t="b">
        <f t="shared" si="51"/>
        <v>0</v>
      </c>
    </row>
    <row r="792" spans="2:27" ht="15" customHeight="1" x14ac:dyDescent="0.2">
      <c r="B792" s="92"/>
      <c r="C792" s="92"/>
      <c r="D792" s="92"/>
      <c r="E792" s="92"/>
      <c r="F792" s="92"/>
      <c r="G792" s="92"/>
      <c r="H792" s="126"/>
      <c r="I792" s="126"/>
      <c r="J792" s="92"/>
      <c r="K792" s="92"/>
      <c r="L792" s="124"/>
      <c r="M792" s="92"/>
      <c r="N792" s="92"/>
      <c r="O792" s="92"/>
      <c r="P792" s="92"/>
      <c r="Q792" s="93"/>
      <c r="R792" s="92"/>
      <c r="S792" s="94"/>
      <c r="V792" s="57"/>
      <c r="W792" s="57"/>
      <c r="X792" s="58" t="b">
        <f t="shared" si="48"/>
        <v>0</v>
      </c>
      <c r="Y792" s="58" t="b">
        <f t="shared" si="49"/>
        <v>0</v>
      </c>
      <c r="Z792" s="58" t="b">
        <f t="shared" si="50"/>
        <v>0</v>
      </c>
      <c r="AA792" s="58" t="b">
        <f t="shared" si="51"/>
        <v>0</v>
      </c>
    </row>
    <row r="793" spans="2:27" ht="15" customHeight="1" x14ac:dyDescent="0.2">
      <c r="B793" s="92"/>
      <c r="C793" s="92"/>
      <c r="D793" s="92"/>
      <c r="E793" s="92"/>
      <c r="F793" s="92"/>
      <c r="G793" s="92"/>
      <c r="H793" s="126"/>
      <c r="I793" s="126"/>
      <c r="J793" s="92"/>
      <c r="K793" s="92"/>
      <c r="L793" s="124"/>
      <c r="M793" s="92"/>
      <c r="N793" s="92"/>
      <c r="O793" s="92"/>
      <c r="P793" s="92"/>
      <c r="Q793" s="93"/>
      <c r="R793" s="92"/>
      <c r="S793" s="94"/>
      <c r="V793" s="57"/>
      <c r="W793" s="57"/>
      <c r="X793" s="58" t="b">
        <f t="shared" si="48"/>
        <v>0</v>
      </c>
      <c r="Y793" s="58" t="b">
        <f t="shared" si="49"/>
        <v>0</v>
      </c>
      <c r="Z793" s="58" t="b">
        <f t="shared" si="50"/>
        <v>0</v>
      </c>
      <c r="AA793" s="58" t="b">
        <f t="shared" si="51"/>
        <v>0</v>
      </c>
    </row>
    <row r="794" spans="2:27" ht="15" customHeight="1" x14ac:dyDescent="0.2">
      <c r="B794" s="92"/>
      <c r="C794" s="92"/>
      <c r="D794" s="92"/>
      <c r="E794" s="92"/>
      <c r="F794" s="92"/>
      <c r="G794" s="92"/>
      <c r="H794" s="126"/>
      <c r="I794" s="126"/>
      <c r="J794" s="92"/>
      <c r="K794" s="92"/>
      <c r="L794" s="124"/>
      <c r="M794" s="92"/>
      <c r="N794" s="92"/>
      <c r="O794" s="92"/>
      <c r="P794" s="92"/>
      <c r="Q794" s="93"/>
      <c r="R794" s="92"/>
      <c r="S794" s="94"/>
      <c r="V794" s="57"/>
      <c r="W794" s="57"/>
      <c r="X794" s="58" t="b">
        <f t="shared" si="48"/>
        <v>0</v>
      </c>
      <c r="Y794" s="58" t="b">
        <f t="shared" si="49"/>
        <v>0</v>
      </c>
      <c r="Z794" s="58" t="b">
        <f t="shared" si="50"/>
        <v>0</v>
      </c>
      <c r="AA794" s="58" t="b">
        <f t="shared" si="51"/>
        <v>0</v>
      </c>
    </row>
    <row r="795" spans="2:27" ht="15" customHeight="1" x14ac:dyDescent="0.2">
      <c r="B795" s="92"/>
      <c r="C795" s="92"/>
      <c r="D795" s="92"/>
      <c r="E795" s="92"/>
      <c r="F795" s="92"/>
      <c r="G795" s="92"/>
      <c r="H795" s="126"/>
      <c r="I795" s="126"/>
      <c r="J795" s="92"/>
      <c r="K795" s="92"/>
      <c r="L795" s="124"/>
      <c r="M795" s="92"/>
      <c r="N795" s="92"/>
      <c r="O795" s="92"/>
      <c r="P795" s="92"/>
      <c r="Q795" s="93"/>
      <c r="R795" s="92"/>
      <c r="S795" s="94"/>
      <c r="V795" s="57"/>
      <c r="W795" s="57"/>
      <c r="X795" s="58" t="b">
        <f t="shared" si="48"/>
        <v>0</v>
      </c>
      <c r="Y795" s="58" t="b">
        <f t="shared" si="49"/>
        <v>0</v>
      </c>
      <c r="Z795" s="58" t="b">
        <f t="shared" si="50"/>
        <v>0</v>
      </c>
      <c r="AA795" s="58" t="b">
        <f t="shared" si="51"/>
        <v>0</v>
      </c>
    </row>
    <row r="796" spans="2:27" ht="15" customHeight="1" x14ac:dyDescent="0.2">
      <c r="B796" s="92"/>
      <c r="C796" s="92"/>
      <c r="D796" s="92"/>
      <c r="E796" s="92"/>
      <c r="F796" s="92"/>
      <c r="G796" s="92"/>
      <c r="H796" s="126"/>
      <c r="I796" s="126"/>
      <c r="J796" s="92"/>
      <c r="K796" s="92"/>
      <c r="L796" s="124"/>
      <c r="M796" s="92"/>
      <c r="N796" s="92"/>
      <c r="O796" s="92"/>
      <c r="P796" s="92"/>
      <c r="Q796" s="93"/>
      <c r="R796" s="92"/>
      <c r="S796" s="94"/>
      <c r="V796" s="57"/>
      <c r="W796" s="57"/>
      <c r="X796" s="58" t="b">
        <f t="shared" si="48"/>
        <v>0</v>
      </c>
      <c r="Y796" s="58" t="b">
        <f t="shared" si="49"/>
        <v>0</v>
      </c>
      <c r="Z796" s="58" t="b">
        <f t="shared" si="50"/>
        <v>0</v>
      </c>
      <c r="AA796" s="58" t="b">
        <f t="shared" si="51"/>
        <v>0</v>
      </c>
    </row>
    <row r="797" spans="2:27" ht="15" customHeight="1" x14ac:dyDescent="0.2">
      <c r="B797" s="92"/>
      <c r="C797" s="92"/>
      <c r="D797" s="92"/>
      <c r="E797" s="92"/>
      <c r="F797" s="92"/>
      <c r="G797" s="92"/>
      <c r="H797" s="126"/>
      <c r="I797" s="126"/>
      <c r="J797" s="92"/>
      <c r="K797" s="92"/>
      <c r="L797" s="124"/>
      <c r="M797" s="92"/>
      <c r="N797" s="92"/>
      <c r="O797" s="92"/>
      <c r="P797" s="92"/>
      <c r="Q797" s="93"/>
      <c r="R797" s="92"/>
      <c r="S797" s="94"/>
      <c r="V797" s="57"/>
      <c r="W797" s="57"/>
      <c r="X797" s="58" t="b">
        <f t="shared" si="48"/>
        <v>0</v>
      </c>
      <c r="Y797" s="58" t="b">
        <f t="shared" si="49"/>
        <v>0</v>
      </c>
      <c r="Z797" s="58" t="b">
        <f t="shared" si="50"/>
        <v>0</v>
      </c>
      <c r="AA797" s="58" t="b">
        <f t="shared" si="51"/>
        <v>0</v>
      </c>
    </row>
    <row r="798" spans="2:27" ht="15" customHeight="1" x14ac:dyDescent="0.2">
      <c r="B798" s="92"/>
      <c r="C798" s="92"/>
      <c r="D798" s="92"/>
      <c r="E798" s="92"/>
      <c r="F798" s="92"/>
      <c r="G798" s="92"/>
      <c r="H798" s="126"/>
      <c r="I798" s="126"/>
      <c r="J798" s="92"/>
      <c r="K798" s="92"/>
      <c r="L798" s="124"/>
      <c r="M798" s="92"/>
      <c r="N798" s="92"/>
      <c r="O798" s="92"/>
      <c r="P798" s="92"/>
      <c r="Q798" s="93"/>
      <c r="R798" s="92"/>
      <c r="S798" s="94"/>
      <c r="V798" s="57"/>
      <c r="W798" s="57"/>
      <c r="X798" s="58" t="b">
        <f t="shared" si="48"/>
        <v>0</v>
      </c>
      <c r="Y798" s="58" t="b">
        <f t="shared" si="49"/>
        <v>0</v>
      </c>
      <c r="Z798" s="58" t="b">
        <f t="shared" si="50"/>
        <v>0</v>
      </c>
      <c r="AA798" s="58" t="b">
        <f t="shared" si="51"/>
        <v>0</v>
      </c>
    </row>
    <row r="799" spans="2:27" ht="15" customHeight="1" x14ac:dyDescent="0.2">
      <c r="B799" s="92"/>
      <c r="C799" s="92"/>
      <c r="D799" s="92"/>
      <c r="E799" s="92"/>
      <c r="F799" s="92"/>
      <c r="G799" s="92"/>
      <c r="H799" s="126"/>
      <c r="I799" s="126"/>
      <c r="J799" s="92"/>
      <c r="K799" s="92"/>
      <c r="L799" s="124"/>
      <c r="M799" s="92"/>
      <c r="N799" s="92"/>
      <c r="O799" s="92"/>
      <c r="P799" s="92"/>
      <c r="Q799" s="93"/>
      <c r="R799" s="92"/>
      <c r="S799" s="94"/>
      <c r="V799" s="57"/>
      <c r="W799" s="57"/>
      <c r="X799" s="58" t="b">
        <f t="shared" si="48"/>
        <v>0</v>
      </c>
      <c r="Y799" s="58" t="b">
        <f t="shared" si="49"/>
        <v>0</v>
      </c>
      <c r="Z799" s="58" t="b">
        <f t="shared" si="50"/>
        <v>0</v>
      </c>
      <c r="AA799" s="58" t="b">
        <f t="shared" si="51"/>
        <v>0</v>
      </c>
    </row>
    <row r="800" spans="2:27" ht="15" customHeight="1" x14ac:dyDescent="0.2">
      <c r="B800" s="92"/>
      <c r="C800" s="92"/>
      <c r="D800" s="92"/>
      <c r="E800" s="92"/>
      <c r="F800" s="92"/>
      <c r="G800" s="92"/>
      <c r="H800" s="126"/>
      <c r="I800" s="126"/>
      <c r="J800" s="92"/>
      <c r="K800" s="92"/>
      <c r="L800" s="124"/>
      <c r="M800" s="92"/>
      <c r="N800" s="92"/>
      <c r="O800" s="92"/>
      <c r="P800" s="92"/>
      <c r="Q800" s="93"/>
      <c r="R800" s="92"/>
      <c r="S800" s="94"/>
      <c r="V800" s="57"/>
      <c r="W800" s="57"/>
      <c r="X800" s="58" t="b">
        <f t="shared" si="48"/>
        <v>0</v>
      </c>
      <c r="Y800" s="58" t="b">
        <f t="shared" si="49"/>
        <v>0</v>
      </c>
      <c r="Z800" s="58" t="b">
        <f t="shared" si="50"/>
        <v>0</v>
      </c>
      <c r="AA800" s="58" t="b">
        <f t="shared" si="51"/>
        <v>0</v>
      </c>
    </row>
    <row r="801" spans="2:27" ht="15" customHeight="1" x14ac:dyDescent="0.2">
      <c r="B801" s="92"/>
      <c r="C801" s="92"/>
      <c r="D801" s="92"/>
      <c r="E801" s="92"/>
      <c r="F801" s="92"/>
      <c r="G801" s="92"/>
      <c r="H801" s="126"/>
      <c r="I801" s="126"/>
      <c r="J801" s="92"/>
      <c r="K801" s="92"/>
      <c r="L801" s="124"/>
      <c r="M801" s="92"/>
      <c r="N801" s="92"/>
      <c r="O801" s="92"/>
      <c r="P801" s="92"/>
      <c r="Q801" s="93"/>
      <c r="R801" s="92"/>
      <c r="S801" s="94"/>
      <c r="V801" s="57"/>
      <c r="W801" s="57"/>
      <c r="X801" s="58" t="b">
        <f t="shared" si="48"/>
        <v>0</v>
      </c>
      <c r="Y801" s="58" t="b">
        <f t="shared" si="49"/>
        <v>0</v>
      </c>
      <c r="Z801" s="58" t="b">
        <f t="shared" si="50"/>
        <v>0</v>
      </c>
      <c r="AA801" s="58" t="b">
        <f t="shared" si="51"/>
        <v>0</v>
      </c>
    </row>
    <row r="802" spans="2:27" ht="15" customHeight="1" x14ac:dyDescent="0.2">
      <c r="B802" s="92"/>
      <c r="C802" s="92"/>
      <c r="D802" s="92"/>
      <c r="E802" s="92"/>
      <c r="F802" s="92"/>
      <c r="G802" s="92"/>
      <c r="H802" s="126"/>
      <c r="I802" s="126"/>
      <c r="J802" s="92"/>
      <c r="K802" s="92"/>
      <c r="L802" s="124"/>
      <c r="M802" s="92"/>
      <c r="N802" s="92"/>
      <c r="O802" s="92"/>
      <c r="P802" s="92"/>
      <c r="Q802" s="93"/>
      <c r="R802" s="92"/>
      <c r="S802" s="94"/>
      <c r="V802" s="57"/>
      <c r="W802" s="57"/>
      <c r="X802" s="58" t="b">
        <f t="shared" si="48"/>
        <v>0</v>
      </c>
      <c r="Y802" s="58" t="b">
        <f t="shared" si="49"/>
        <v>0</v>
      </c>
      <c r="Z802" s="58" t="b">
        <f t="shared" si="50"/>
        <v>0</v>
      </c>
      <c r="AA802" s="58" t="b">
        <f t="shared" si="51"/>
        <v>0</v>
      </c>
    </row>
    <row r="803" spans="2:27" ht="15" customHeight="1" x14ac:dyDescent="0.2">
      <c r="B803" s="92"/>
      <c r="C803" s="92"/>
      <c r="D803" s="92"/>
      <c r="E803" s="92"/>
      <c r="F803" s="92"/>
      <c r="G803" s="92"/>
      <c r="H803" s="126"/>
      <c r="I803" s="126"/>
      <c r="J803" s="92"/>
      <c r="K803" s="92"/>
      <c r="L803" s="124"/>
      <c r="M803" s="92"/>
      <c r="N803" s="92"/>
      <c r="O803" s="92"/>
      <c r="P803" s="92"/>
      <c r="Q803" s="93"/>
      <c r="R803" s="92"/>
      <c r="S803" s="94"/>
      <c r="V803" s="57"/>
      <c r="W803" s="57"/>
      <c r="X803" s="58" t="b">
        <f t="shared" si="48"/>
        <v>0</v>
      </c>
      <c r="Y803" s="58" t="b">
        <f t="shared" si="49"/>
        <v>0</v>
      </c>
      <c r="Z803" s="58" t="b">
        <f t="shared" si="50"/>
        <v>0</v>
      </c>
      <c r="AA803" s="58" t="b">
        <f t="shared" si="51"/>
        <v>0</v>
      </c>
    </row>
    <row r="804" spans="2:27" ht="15" customHeight="1" x14ac:dyDescent="0.2">
      <c r="B804" s="92"/>
      <c r="C804" s="92"/>
      <c r="D804" s="92"/>
      <c r="E804" s="92"/>
      <c r="F804" s="92"/>
      <c r="G804" s="92"/>
      <c r="H804" s="126"/>
      <c r="I804" s="126"/>
      <c r="J804" s="92"/>
      <c r="K804" s="92"/>
      <c r="L804" s="124"/>
      <c r="M804" s="92"/>
      <c r="N804" s="92"/>
      <c r="O804" s="92"/>
      <c r="P804" s="92"/>
      <c r="Q804" s="93"/>
      <c r="R804" s="92"/>
      <c r="S804" s="94"/>
      <c r="V804" s="57"/>
      <c r="W804" s="57"/>
      <c r="X804" s="58" t="b">
        <f t="shared" si="48"/>
        <v>0</v>
      </c>
      <c r="Y804" s="58" t="b">
        <f t="shared" si="49"/>
        <v>0</v>
      </c>
      <c r="Z804" s="58" t="b">
        <f t="shared" si="50"/>
        <v>0</v>
      </c>
      <c r="AA804" s="58" t="b">
        <f t="shared" si="51"/>
        <v>0</v>
      </c>
    </row>
    <row r="805" spans="2:27" ht="15" customHeight="1" x14ac:dyDescent="0.2">
      <c r="B805" s="92"/>
      <c r="C805" s="92"/>
      <c r="D805" s="92"/>
      <c r="E805" s="92"/>
      <c r="F805" s="92"/>
      <c r="G805" s="92"/>
      <c r="H805" s="126"/>
      <c r="I805" s="126"/>
      <c r="J805" s="92"/>
      <c r="K805" s="92"/>
      <c r="L805" s="124"/>
      <c r="M805" s="92"/>
      <c r="N805" s="92"/>
      <c r="O805" s="92"/>
      <c r="P805" s="92"/>
      <c r="Q805" s="93"/>
      <c r="R805" s="92"/>
      <c r="S805" s="94"/>
      <c r="V805" s="57"/>
      <c r="W805" s="57"/>
      <c r="X805" s="58" t="b">
        <f t="shared" si="48"/>
        <v>0</v>
      </c>
      <c r="Y805" s="58" t="b">
        <f t="shared" si="49"/>
        <v>0</v>
      </c>
      <c r="Z805" s="58" t="b">
        <f t="shared" si="50"/>
        <v>0</v>
      </c>
      <c r="AA805" s="58" t="b">
        <f t="shared" si="51"/>
        <v>0</v>
      </c>
    </row>
    <row r="806" spans="2:27" ht="15" customHeight="1" x14ac:dyDescent="0.2">
      <c r="B806" s="92"/>
      <c r="C806" s="92"/>
      <c r="D806" s="92"/>
      <c r="E806" s="92"/>
      <c r="F806" s="92"/>
      <c r="G806" s="92"/>
      <c r="H806" s="126"/>
      <c r="I806" s="126"/>
      <c r="J806" s="92"/>
      <c r="K806" s="92"/>
      <c r="L806" s="124"/>
      <c r="M806" s="92"/>
      <c r="N806" s="92"/>
      <c r="O806" s="92"/>
      <c r="P806" s="92"/>
      <c r="Q806" s="93"/>
      <c r="R806" s="92"/>
      <c r="S806" s="94"/>
      <c r="V806" s="57"/>
      <c r="W806" s="57"/>
      <c r="X806" s="58" t="b">
        <f t="shared" si="48"/>
        <v>0</v>
      </c>
      <c r="Y806" s="58" t="b">
        <f t="shared" si="49"/>
        <v>0</v>
      </c>
      <c r="Z806" s="58" t="b">
        <f t="shared" si="50"/>
        <v>0</v>
      </c>
      <c r="AA806" s="58" t="b">
        <f t="shared" si="51"/>
        <v>0</v>
      </c>
    </row>
    <row r="807" spans="2:27" ht="15" customHeight="1" x14ac:dyDescent="0.2">
      <c r="B807" s="92"/>
      <c r="C807" s="92"/>
      <c r="D807" s="92"/>
      <c r="E807" s="92"/>
      <c r="F807" s="92"/>
      <c r="G807" s="92"/>
      <c r="H807" s="126"/>
      <c r="I807" s="126"/>
      <c r="J807" s="92"/>
      <c r="K807" s="92"/>
      <c r="L807" s="124"/>
      <c r="M807" s="92"/>
      <c r="N807" s="92"/>
      <c r="O807" s="92"/>
      <c r="P807" s="92"/>
      <c r="Q807" s="93"/>
      <c r="R807" s="92"/>
      <c r="S807" s="94"/>
      <c r="V807" s="57"/>
      <c r="W807" s="57"/>
      <c r="X807" s="58" t="b">
        <f t="shared" si="48"/>
        <v>0</v>
      </c>
      <c r="Y807" s="58" t="b">
        <f t="shared" si="49"/>
        <v>0</v>
      </c>
      <c r="Z807" s="58" t="b">
        <f t="shared" si="50"/>
        <v>0</v>
      </c>
      <c r="AA807" s="58" t="b">
        <f t="shared" si="51"/>
        <v>0</v>
      </c>
    </row>
    <row r="808" spans="2:27" ht="15" customHeight="1" x14ac:dyDescent="0.2">
      <c r="B808" s="92"/>
      <c r="C808" s="92"/>
      <c r="D808" s="92"/>
      <c r="E808" s="92"/>
      <c r="F808" s="92"/>
      <c r="G808" s="92"/>
      <c r="H808" s="126"/>
      <c r="I808" s="126"/>
      <c r="J808" s="92"/>
      <c r="K808" s="92"/>
      <c r="L808" s="124"/>
      <c r="M808" s="92"/>
      <c r="N808" s="92"/>
      <c r="O808" s="92"/>
      <c r="P808" s="92"/>
      <c r="Q808" s="93"/>
      <c r="R808" s="92"/>
      <c r="S808" s="94"/>
      <c r="V808" s="57"/>
      <c r="W808" s="57"/>
      <c r="X808" s="58" t="b">
        <f t="shared" si="48"/>
        <v>0</v>
      </c>
      <c r="Y808" s="58" t="b">
        <f t="shared" si="49"/>
        <v>0</v>
      </c>
      <c r="Z808" s="58" t="b">
        <f t="shared" si="50"/>
        <v>0</v>
      </c>
      <c r="AA808" s="58" t="b">
        <f t="shared" si="51"/>
        <v>0</v>
      </c>
    </row>
    <row r="809" spans="2:27" ht="15" customHeight="1" x14ac:dyDescent="0.2">
      <c r="B809" s="92"/>
      <c r="C809" s="92"/>
      <c r="D809" s="92"/>
      <c r="E809" s="92"/>
      <c r="F809" s="92"/>
      <c r="G809" s="92"/>
      <c r="H809" s="126"/>
      <c r="I809" s="126"/>
      <c r="J809" s="92"/>
      <c r="K809" s="92"/>
      <c r="L809" s="124"/>
      <c r="M809" s="92"/>
      <c r="N809" s="92"/>
      <c r="O809" s="92"/>
      <c r="P809" s="92"/>
      <c r="Q809" s="93"/>
      <c r="R809" s="92"/>
      <c r="S809" s="94"/>
      <c r="V809" s="57"/>
      <c r="W809" s="57"/>
      <c r="X809" s="58" t="b">
        <f t="shared" si="48"/>
        <v>0</v>
      </c>
      <c r="Y809" s="58" t="b">
        <f t="shared" si="49"/>
        <v>0</v>
      </c>
      <c r="Z809" s="58" t="b">
        <f t="shared" si="50"/>
        <v>0</v>
      </c>
      <c r="AA809" s="58" t="b">
        <f t="shared" si="51"/>
        <v>0</v>
      </c>
    </row>
    <row r="810" spans="2:27" ht="15" customHeight="1" x14ac:dyDescent="0.2">
      <c r="B810" s="92"/>
      <c r="C810" s="92"/>
      <c r="D810" s="92"/>
      <c r="E810" s="92"/>
      <c r="F810" s="92"/>
      <c r="G810" s="92"/>
      <c r="H810" s="126"/>
      <c r="I810" s="126"/>
      <c r="J810" s="92"/>
      <c r="K810" s="92"/>
      <c r="L810" s="124"/>
      <c r="M810" s="92"/>
      <c r="N810" s="92"/>
      <c r="O810" s="92"/>
      <c r="P810" s="92"/>
      <c r="Q810" s="93"/>
      <c r="R810" s="92"/>
      <c r="S810" s="94"/>
      <c r="V810" s="57"/>
      <c r="W810" s="57"/>
      <c r="X810" s="58" t="b">
        <f t="shared" si="48"/>
        <v>0</v>
      </c>
      <c r="Y810" s="58" t="b">
        <f t="shared" si="49"/>
        <v>0</v>
      </c>
      <c r="Z810" s="58" t="b">
        <f t="shared" si="50"/>
        <v>0</v>
      </c>
      <c r="AA810" s="58" t="b">
        <f t="shared" si="51"/>
        <v>0</v>
      </c>
    </row>
    <row r="811" spans="2:27" ht="15" customHeight="1" x14ac:dyDescent="0.2">
      <c r="B811" s="92"/>
      <c r="C811" s="92"/>
      <c r="D811" s="92"/>
      <c r="E811" s="92"/>
      <c r="F811" s="92"/>
      <c r="G811" s="92"/>
      <c r="H811" s="126"/>
      <c r="I811" s="126"/>
      <c r="J811" s="92"/>
      <c r="K811" s="92"/>
      <c r="L811" s="124"/>
      <c r="M811" s="92"/>
      <c r="N811" s="92"/>
      <c r="O811" s="92"/>
      <c r="P811" s="92"/>
      <c r="Q811" s="93"/>
      <c r="R811" s="92"/>
      <c r="S811" s="94"/>
      <c r="V811" s="57"/>
      <c r="W811" s="57"/>
      <c r="X811" s="58" t="b">
        <f t="shared" si="48"/>
        <v>0</v>
      </c>
      <c r="Y811" s="58" t="b">
        <f t="shared" si="49"/>
        <v>0</v>
      </c>
      <c r="Z811" s="58" t="b">
        <f t="shared" si="50"/>
        <v>0</v>
      </c>
      <c r="AA811" s="58" t="b">
        <f t="shared" si="51"/>
        <v>0</v>
      </c>
    </row>
    <row r="812" spans="2:27" ht="15" customHeight="1" x14ac:dyDescent="0.2">
      <c r="B812" s="92"/>
      <c r="C812" s="92"/>
      <c r="D812" s="92"/>
      <c r="E812" s="92"/>
      <c r="F812" s="92"/>
      <c r="G812" s="92"/>
      <c r="H812" s="126"/>
      <c r="I812" s="126"/>
      <c r="J812" s="92"/>
      <c r="K812" s="92"/>
      <c r="L812" s="124"/>
      <c r="M812" s="92"/>
      <c r="N812" s="92"/>
      <c r="O812" s="92"/>
      <c r="P812" s="92"/>
      <c r="Q812" s="93"/>
      <c r="R812" s="92"/>
      <c r="S812" s="94"/>
      <c r="V812" s="57"/>
      <c r="W812" s="57"/>
      <c r="X812" s="58" t="b">
        <f t="shared" si="48"/>
        <v>0</v>
      </c>
      <c r="Y812" s="58" t="b">
        <f t="shared" si="49"/>
        <v>0</v>
      </c>
      <c r="Z812" s="58" t="b">
        <f t="shared" si="50"/>
        <v>0</v>
      </c>
      <c r="AA812" s="58" t="b">
        <f t="shared" si="51"/>
        <v>0</v>
      </c>
    </row>
    <row r="813" spans="2:27" ht="15" customHeight="1" x14ac:dyDescent="0.2">
      <c r="B813" s="92"/>
      <c r="C813" s="92"/>
      <c r="D813" s="92"/>
      <c r="E813" s="92"/>
      <c r="F813" s="92"/>
      <c r="G813" s="92"/>
      <c r="H813" s="126"/>
      <c r="I813" s="126"/>
      <c r="J813" s="92"/>
      <c r="K813" s="92"/>
      <c r="L813" s="124"/>
      <c r="M813" s="92"/>
      <c r="N813" s="92"/>
      <c r="O813" s="92"/>
      <c r="P813" s="92"/>
      <c r="Q813" s="93"/>
      <c r="R813" s="92"/>
      <c r="S813" s="94"/>
      <c r="V813" s="57"/>
      <c r="W813" s="57"/>
      <c r="X813" s="58" t="b">
        <f t="shared" si="48"/>
        <v>0</v>
      </c>
      <c r="Y813" s="58" t="b">
        <f t="shared" si="49"/>
        <v>0</v>
      </c>
      <c r="Z813" s="58" t="b">
        <f t="shared" si="50"/>
        <v>0</v>
      </c>
      <c r="AA813" s="58" t="b">
        <f t="shared" si="51"/>
        <v>0</v>
      </c>
    </row>
    <row r="814" spans="2:27" ht="15" customHeight="1" x14ac:dyDescent="0.2">
      <c r="B814" s="92"/>
      <c r="C814" s="92"/>
      <c r="D814" s="92"/>
      <c r="E814" s="92"/>
      <c r="F814" s="92"/>
      <c r="G814" s="92"/>
      <c r="H814" s="126"/>
      <c r="I814" s="126"/>
      <c r="J814" s="92"/>
      <c r="K814" s="92"/>
      <c r="L814" s="124"/>
      <c r="M814" s="92"/>
      <c r="N814" s="92"/>
      <c r="O814" s="92"/>
      <c r="P814" s="92"/>
      <c r="Q814" s="93"/>
      <c r="R814" s="92"/>
      <c r="S814" s="94"/>
      <c r="V814" s="57"/>
      <c r="W814" s="57"/>
      <c r="X814" s="58" t="b">
        <f t="shared" si="48"/>
        <v>0</v>
      </c>
      <c r="Y814" s="58" t="b">
        <f t="shared" si="49"/>
        <v>0</v>
      </c>
      <c r="Z814" s="58" t="b">
        <f t="shared" si="50"/>
        <v>0</v>
      </c>
      <c r="AA814" s="58" t="b">
        <f t="shared" si="51"/>
        <v>0</v>
      </c>
    </row>
    <row r="815" spans="2:27" ht="15" customHeight="1" x14ac:dyDescent="0.2">
      <c r="B815" s="92"/>
      <c r="C815" s="92"/>
      <c r="D815" s="92"/>
      <c r="E815" s="92"/>
      <c r="F815" s="92"/>
      <c r="G815" s="92"/>
      <c r="H815" s="126"/>
      <c r="I815" s="126"/>
      <c r="J815" s="92"/>
      <c r="K815" s="92"/>
      <c r="L815" s="124"/>
      <c r="M815" s="92"/>
      <c r="N815" s="92"/>
      <c r="O815" s="92"/>
      <c r="P815" s="92"/>
      <c r="Q815" s="93"/>
      <c r="R815" s="92"/>
      <c r="S815" s="94"/>
      <c r="V815" s="57"/>
      <c r="W815" s="57"/>
      <c r="X815" s="58" t="b">
        <f t="shared" si="48"/>
        <v>0</v>
      </c>
      <c r="Y815" s="58" t="b">
        <f t="shared" si="49"/>
        <v>0</v>
      </c>
      <c r="Z815" s="58" t="b">
        <f t="shared" si="50"/>
        <v>0</v>
      </c>
      <c r="AA815" s="58" t="b">
        <f t="shared" si="51"/>
        <v>0</v>
      </c>
    </row>
    <row r="816" spans="2:27" ht="15" customHeight="1" x14ac:dyDescent="0.2">
      <c r="B816" s="92"/>
      <c r="C816" s="92"/>
      <c r="D816" s="92"/>
      <c r="E816" s="92"/>
      <c r="F816" s="92"/>
      <c r="G816" s="92"/>
      <c r="H816" s="126"/>
      <c r="I816" s="126"/>
      <c r="J816" s="92"/>
      <c r="K816" s="92"/>
      <c r="L816" s="124"/>
      <c r="M816" s="92"/>
      <c r="N816" s="92"/>
      <c r="O816" s="92"/>
      <c r="P816" s="92"/>
      <c r="Q816" s="93"/>
      <c r="R816" s="92"/>
      <c r="S816" s="94"/>
      <c r="V816" s="57"/>
      <c r="W816" s="57"/>
      <c r="X816" s="58" t="b">
        <f t="shared" si="48"/>
        <v>0</v>
      </c>
      <c r="Y816" s="58" t="b">
        <f t="shared" si="49"/>
        <v>0</v>
      </c>
      <c r="Z816" s="58" t="b">
        <f t="shared" si="50"/>
        <v>0</v>
      </c>
      <c r="AA816" s="58" t="b">
        <f t="shared" si="51"/>
        <v>0</v>
      </c>
    </row>
    <row r="817" spans="2:27" ht="15" customHeight="1" x14ac:dyDescent="0.2">
      <c r="B817" s="92"/>
      <c r="C817" s="92"/>
      <c r="D817" s="92"/>
      <c r="E817" s="92"/>
      <c r="F817" s="92"/>
      <c r="G817" s="92"/>
      <c r="H817" s="126"/>
      <c r="I817" s="126"/>
      <c r="J817" s="92"/>
      <c r="K817" s="92"/>
      <c r="L817" s="124"/>
      <c r="M817" s="92"/>
      <c r="N817" s="92"/>
      <c r="O817" s="92"/>
      <c r="P817" s="92"/>
      <c r="Q817" s="93"/>
      <c r="R817" s="92"/>
      <c r="S817" s="94"/>
      <c r="V817" s="57"/>
      <c r="W817" s="57"/>
      <c r="X817" s="58" t="b">
        <f t="shared" si="48"/>
        <v>0</v>
      </c>
      <c r="Y817" s="58" t="b">
        <f t="shared" si="49"/>
        <v>0</v>
      </c>
      <c r="Z817" s="58" t="b">
        <f t="shared" si="50"/>
        <v>0</v>
      </c>
      <c r="AA817" s="58" t="b">
        <f t="shared" si="51"/>
        <v>0</v>
      </c>
    </row>
    <row r="818" spans="2:27" ht="15" customHeight="1" x14ac:dyDescent="0.2">
      <c r="B818" s="92"/>
      <c r="C818" s="92"/>
      <c r="D818" s="92"/>
      <c r="E818" s="92"/>
      <c r="F818" s="92"/>
      <c r="G818" s="92"/>
      <c r="H818" s="126"/>
      <c r="I818" s="126"/>
      <c r="J818" s="92"/>
      <c r="K818" s="92"/>
      <c r="L818" s="124"/>
      <c r="M818" s="92"/>
      <c r="N818" s="92"/>
      <c r="O818" s="92"/>
      <c r="P818" s="92"/>
      <c r="Q818" s="93"/>
      <c r="R818" s="92"/>
      <c r="S818" s="94"/>
      <c r="V818" s="57"/>
      <c r="W818" s="57"/>
      <c r="X818" s="58" t="b">
        <f t="shared" si="48"/>
        <v>0</v>
      </c>
      <c r="Y818" s="58" t="b">
        <f t="shared" si="49"/>
        <v>0</v>
      </c>
      <c r="Z818" s="58" t="b">
        <f t="shared" si="50"/>
        <v>0</v>
      </c>
      <c r="AA818" s="58" t="b">
        <f t="shared" si="51"/>
        <v>0</v>
      </c>
    </row>
    <row r="819" spans="2:27" ht="15" customHeight="1" x14ac:dyDescent="0.2">
      <c r="B819" s="92"/>
      <c r="C819" s="92"/>
      <c r="D819" s="92"/>
      <c r="E819" s="92"/>
      <c r="F819" s="92"/>
      <c r="G819" s="92"/>
      <c r="H819" s="126"/>
      <c r="I819" s="126"/>
      <c r="J819" s="92"/>
      <c r="K819" s="92"/>
      <c r="L819" s="124"/>
      <c r="M819" s="92"/>
      <c r="N819" s="92"/>
      <c r="O819" s="92"/>
      <c r="P819" s="92"/>
      <c r="Q819" s="93"/>
      <c r="R819" s="92"/>
      <c r="S819" s="94"/>
      <c r="V819" s="57"/>
      <c r="W819" s="57"/>
      <c r="X819" s="58" t="b">
        <f t="shared" si="48"/>
        <v>0</v>
      </c>
      <c r="Y819" s="58" t="b">
        <f t="shared" si="49"/>
        <v>0</v>
      </c>
      <c r="Z819" s="58" t="b">
        <f t="shared" si="50"/>
        <v>0</v>
      </c>
      <c r="AA819" s="58" t="b">
        <f t="shared" si="51"/>
        <v>0</v>
      </c>
    </row>
    <row r="820" spans="2:27" ht="15" customHeight="1" x14ac:dyDescent="0.2">
      <c r="B820" s="92"/>
      <c r="C820" s="92"/>
      <c r="D820" s="92"/>
      <c r="E820" s="92"/>
      <c r="F820" s="92"/>
      <c r="G820" s="92"/>
      <c r="H820" s="126"/>
      <c r="I820" s="126"/>
      <c r="J820" s="92"/>
      <c r="K820" s="92"/>
      <c r="L820" s="124"/>
      <c r="M820" s="92"/>
      <c r="N820" s="92"/>
      <c r="O820" s="92"/>
      <c r="P820" s="92"/>
      <c r="Q820" s="93"/>
      <c r="R820" s="92"/>
      <c r="S820" s="94"/>
      <c r="V820" s="57"/>
      <c r="W820" s="57"/>
      <c r="X820" s="58" t="b">
        <f t="shared" si="48"/>
        <v>0</v>
      </c>
      <c r="Y820" s="58" t="b">
        <f t="shared" si="49"/>
        <v>0</v>
      </c>
      <c r="Z820" s="58" t="b">
        <f t="shared" si="50"/>
        <v>0</v>
      </c>
      <c r="AA820" s="58" t="b">
        <f t="shared" si="51"/>
        <v>0</v>
      </c>
    </row>
    <row r="821" spans="2:27" ht="15" customHeight="1" x14ac:dyDescent="0.2">
      <c r="B821" s="92"/>
      <c r="C821" s="92"/>
      <c r="D821" s="92"/>
      <c r="E821" s="92"/>
      <c r="F821" s="92"/>
      <c r="G821" s="92"/>
      <c r="H821" s="126"/>
      <c r="I821" s="126"/>
      <c r="J821" s="92"/>
      <c r="K821" s="92"/>
      <c r="L821" s="124"/>
      <c r="M821" s="92"/>
      <c r="N821" s="92"/>
      <c r="O821" s="92"/>
      <c r="P821" s="92"/>
      <c r="Q821" s="93"/>
      <c r="R821" s="92"/>
      <c r="S821" s="94"/>
      <c r="V821" s="57"/>
      <c r="W821" s="57"/>
      <c r="X821" s="58" t="b">
        <f t="shared" si="48"/>
        <v>0</v>
      </c>
      <c r="Y821" s="58" t="b">
        <f t="shared" si="49"/>
        <v>0</v>
      </c>
      <c r="Z821" s="58" t="b">
        <f t="shared" si="50"/>
        <v>0</v>
      </c>
      <c r="AA821" s="58" t="b">
        <f t="shared" si="51"/>
        <v>0</v>
      </c>
    </row>
    <row r="822" spans="2:27" ht="15" customHeight="1" x14ac:dyDescent="0.2">
      <c r="B822" s="92"/>
      <c r="C822" s="92"/>
      <c r="D822" s="92"/>
      <c r="E822" s="92"/>
      <c r="F822" s="92"/>
      <c r="G822" s="92"/>
      <c r="H822" s="126"/>
      <c r="I822" s="126"/>
      <c r="J822" s="92"/>
      <c r="K822" s="92"/>
      <c r="L822" s="124"/>
      <c r="M822" s="92"/>
      <c r="N822" s="92"/>
      <c r="O822" s="92"/>
      <c r="P822" s="92"/>
      <c r="Q822" s="93"/>
      <c r="R822" s="92"/>
      <c r="S822" s="94"/>
      <c r="V822" s="57"/>
      <c r="W822" s="57"/>
      <c r="X822" s="58" t="b">
        <f t="shared" si="48"/>
        <v>0</v>
      </c>
      <c r="Y822" s="58" t="b">
        <f t="shared" si="49"/>
        <v>0</v>
      </c>
      <c r="Z822" s="58" t="b">
        <f t="shared" si="50"/>
        <v>0</v>
      </c>
      <c r="AA822" s="58" t="b">
        <f t="shared" si="51"/>
        <v>0</v>
      </c>
    </row>
    <row r="823" spans="2:27" ht="15" customHeight="1" x14ac:dyDescent="0.2">
      <c r="B823" s="92"/>
      <c r="C823" s="92"/>
      <c r="D823" s="92"/>
      <c r="E823" s="92"/>
      <c r="F823" s="92"/>
      <c r="G823" s="92"/>
      <c r="H823" s="126"/>
      <c r="I823" s="126"/>
      <c r="J823" s="92"/>
      <c r="K823" s="92"/>
      <c r="L823" s="124"/>
      <c r="M823" s="92"/>
      <c r="N823" s="92"/>
      <c r="O823" s="92"/>
      <c r="P823" s="92"/>
      <c r="Q823" s="93"/>
      <c r="R823" s="92"/>
      <c r="S823" s="94"/>
      <c r="V823" s="57"/>
      <c r="W823" s="57"/>
      <c r="X823" s="58" t="b">
        <f t="shared" si="48"/>
        <v>0</v>
      </c>
      <c r="Y823" s="58" t="b">
        <f t="shared" si="49"/>
        <v>0</v>
      </c>
      <c r="Z823" s="58" t="b">
        <f t="shared" si="50"/>
        <v>0</v>
      </c>
      <c r="AA823" s="58" t="b">
        <f t="shared" si="51"/>
        <v>0</v>
      </c>
    </row>
    <row r="824" spans="2:27" ht="15" customHeight="1" x14ac:dyDescent="0.2">
      <c r="B824" s="92"/>
      <c r="C824" s="92"/>
      <c r="D824" s="92"/>
      <c r="E824" s="92"/>
      <c r="F824" s="92"/>
      <c r="G824" s="92"/>
      <c r="H824" s="126"/>
      <c r="I824" s="126"/>
      <c r="J824" s="92"/>
      <c r="K824" s="92"/>
      <c r="L824" s="124"/>
      <c r="M824" s="92"/>
      <c r="N824" s="92"/>
      <c r="O824" s="92"/>
      <c r="P824" s="92"/>
      <c r="Q824" s="93"/>
      <c r="R824" s="92"/>
      <c r="S824" s="94"/>
      <c r="V824" s="57"/>
      <c r="W824" s="57"/>
      <c r="X824" s="58" t="b">
        <f t="shared" si="48"/>
        <v>0</v>
      </c>
      <c r="Y824" s="58" t="b">
        <f t="shared" si="49"/>
        <v>0</v>
      </c>
      <c r="Z824" s="58" t="b">
        <f t="shared" si="50"/>
        <v>0</v>
      </c>
      <c r="AA824" s="58" t="b">
        <f t="shared" si="51"/>
        <v>0</v>
      </c>
    </row>
    <row r="825" spans="2:27" ht="15" customHeight="1" x14ac:dyDescent="0.2">
      <c r="B825" s="92"/>
      <c r="C825" s="92"/>
      <c r="D825" s="92"/>
      <c r="E825" s="92"/>
      <c r="F825" s="92"/>
      <c r="G825" s="92"/>
      <c r="H825" s="126"/>
      <c r="I825" s="126"/>
      <c r="J825" s="92"/>
      <c r="K825" s="92"/>
      <c r="L825" s="124"/>
      <c r="M825" s="92"/>
      <c r="N825" s="92"/>
      <c r="O825" s="92"/>
      <c r="P825" s="92"/>
      <c r="Q825" s="93"/>
      <c r="R825" s="92"/>
      <c r="S825" s="94"/>
      <c r="V825" s="57"/>
      <c r="W825" s="57"/>
      <c r="X825" s="58" t="b">
        <f t="shared" si="48"/>
        <v>0</v>
      </c>
      <c r="Y825" s="58" t="b">
        <f t="shared" si="49"/>
        <v>0</v>
      </c>
      <c r="Z825" s="58" t="b">
        <f t="shared" si="50"/>
        <v>0</v>
      </c>
      <c r="AA825" s="58" t="b">
        <f t="shared" si="51"/>
        <v>0</v>
      </c>
    </row>
    <row r="826" spans="2:27" ht="15" customHeight="1" x14ac:dyDescent="0.2">
      <c r="B826" s="92"/>
      <c r="C826" s="92"/>
      <c r="D826" s="92"/>
      <c r="E826" s="92"/>
      <c r="F826" s="92"/>
      <c r="G826" s="92"/>
      <c r="H826" s="126"/>
      <c r="I826" s="126"/>
      <c r="J826" s="92"/>
      <c r="K826" s="92"/>
      <c r="L826" s="124"/>
      <c r="M826" s="92"/>
      <c r="N826" s="92"/>
      <c r="O826" s="92"/>
      <c r="P826" s="92"/>
      <c r="Q826" s="93"/>
      <c r="R826" s="92"/>
      <c r="S826" s="94"/>
      <c r="V826" s="57"/>
      <c r="W826" s="57"/>
      <c r="X826" s="58" t="b">
        <f t="shared" si="48"/>
        <v>0</v>
      </c>
      <c r="Y826" s="58" t="b">
        <f t="shared" si="49"/>
        <v>0</v>
      </c>
      <c r="Z826" s="58" t="b">
        <f t="shared" si="50"/>
        <v>0</v>
      </c>
      <c r="AA826" s="58" t="b">
        <f t="shared" si="51"/>
        <v>0</v>
      </c>
    </row>
    <row r="827" spans="2:27" ht="15" customHeight="1" x14ac:dyDescent="0.2">
      <c r="B827" s="92"/>
      <c r="C827" s="92"/>
      <c r="D827" s="92"/>
      <c r="E827" s="92"/>
      <c r="F827" s="92"/>
      <c r="G827" s="92"/>
      <c r="H827" s="126"/>
      <c r="I827" s="126"/>
      <c r="J827" s="92"/>
      <c r="K827" s="92"/>
      <c r="L827" s="124"/>
      <c r="M827" s="92"/>
      <c r="N827" s="92"/>
      <c r="O827" s="92"/>
      <c r="P827" s="92"/>
      <c r="Q827" s="93"/>
      <c r="R827" s="92"/>
      <c r="S827" s="94"/>
      <c r="V827" s="57"/>
      <c r="W827" s="57"/>
      <c r="X827" s="58" t="b">
        <f t="shared" si="48"/>
        <v>0</v>
      </c>
      <c r="Y827" s="58" t="b">
        <f t="shared" si="49"/>
        <v>0</v>
      </c>
      <c r="Z827" s="58" t="b">
        <f t="shared" si="50"/>
        <v>0</v>
      </c>
      <c r="AA827" s="58" t="b">
        <f t="shared" si="51"/>
        <v>0</v>
      </c>
    </row>
    <row r="828" spans="2:27" ht="15" customHeight="1" x14ac:dyDescent="0.2">
      <c r="B828" s="92"/>
      <c r="C828" s="92"/>
      <c r="D828" s="92"/>
      <c r="E828" s="92"/>
      <c r="F828" s="92"/>
      <c r="G828" s="92"/>
      <c r="H828" s="126"/>
      <c r="I828" s="126"/>
      <c r="J828" s="92"/>
      <c r="K828" s="92"/>
      <c r="L828" s="124"/>
      <c r="M828" s="92"/>
      <c r="N828" s="92"/>
      <c r="O828" s="92"/>
      <c r="P828" s="92"/>
      <c r="Q828" s="93"/>
      <c r="R828" s="92"/>
      <c r="S828" s="94"/>
      <c r="V828" s="57"/>
      <c r="W828" s="57"/>
      <c r="X828" s="58" t="b">
        <f t="shared" si="48"/>
        <v>0</v>
      </c>
      <c r="Y828" s="58" t="b">
        <f t="shared" si="49"/>
        <v>0</v>
      </c>
      <c r="Z828" s="58" t="b">
        <f t="shared" si="50"/>
        <v>0</v>
      </c>
      <c r="AA828" s="58" t="b">
        <f t="shared" si="51"/>
        <v>0</v>
      </c>
    </row>
    <row r="829" spans="2:27" ht="15" customHeight="1" x14ac:dyDescent="0.2">
      <c r="B829" s="92"/>
      <c r="C829" s="92"/>
      <c r="D829" s="92"/>
      <c r="E829" s="92"/>
      <c r="F829" s="92"/>
      <c r="G829" s="92"/>
      <c r="H829" s="126"/>
      <c r="I829" s="126"/>
      <c r="J829" s="92"/>
      <c r="K829" s="92"/>
      <c r="L829" s="124"/>
      <c r="M829" s="92"/>
      <c r="N829" s="92"/>
      <c r="O829" s="92"/>
      <c r="P829" s="92"/>
      <c r="Q829" s="93"/>
      <c r="R829" s="92"/>
      <c r="S829" s="94"/>
      <c r="V829" s="57"/>
      <c r="W829" s="57"/>
      <c r="X829" s="58" t="b">
        <f t="shared" si="48"/>
        <v>0</v>
      </c>
      <c r="Y829" s="58" t="b">
        <f t="shared" si="49"/>
        <v>0</v>
      </c>
      <c r="Z829" s="58" t="b">
        <f t="shared" si="50"/>
        <v>0</v>
      </c>
      <c r="AA829" s="58" t="b">
        <f t="shared" si="51"/>
        <v>0</v>
      </c>
    </row>
    <row r="830" spans="2:27" ht="15" customHeight="1" x14ac:dyDescent="0.2">
      <c r="B830" s="92"/>
      <c r="C830" s="92"/>
      <c r="D830" s="92"/>
      <c r="E830" s="92"/>
      <c r="F830" s="92"/>
      <c r="G830" s="92"/>
      <c r="H830" s="126"/>
      <c r="I830" s="126"/>
      <c r="J830" s="92"/>
      <c r="K830" s="92"/>
      <c r="L830" s="124"/>
      <c r="M830" s="92"/>
      <c r="N830" s="92"/>
      <c r="O830" s="92"/>
      <c r="P830" s="92"/>
      <c r="Q830" s="93"/>
      <c r="R830" s="92"/>
      <c r="S830" s="94"/>
      <c r="V830" s="57"/>
      <c r="W830" s="57"/>
      <c r="X830" s="58" t="b">
        <f t="shared" si="48"/>
        <v>0</v>
      </c>
      <c r="Y830" s="58" t="b">
        <f t="shared" si="49"/>
        <v>0</v>
      </c>
      <c r="Z830" s="58" t="b">
        <f t="shared" si="50"/>
        <v>0</v>
      </c>
      <c r="AA830" s="58" t="b">
        <f t="shared" si="51"/>
        <v>0</v>
      </c>
    </row>
    <row r="831" spans="2:27" ht="15" customHeight="1" x14ac:dyDescent="0.2">
      <c r="B831" s="92"/>
      <c r="C831" s="92"/>
      <c r="D831" s="92"/>
      <c r="E831" s="92"/>
      <c r="F831" s="92"/>
      <c r="G831" s="92"/>
      <c r="H831" s="126"/>
      <c r="I831" s="126"/>
      <c r="J831" s="92"/>
      <c r="K831" s="92"/>
      <c r="L831" s="124"/>
      <c r="M831" s="92"/>
      <c r="N831" s="92"/>
      <c r="O831" s="92"/>
      <c r="P831" s="92"/>
      <c r="Q831" s="93"/>
      <c r="R831" s="92"/>
      <c r="S831" s="94"/>
      <c r="V831" s="57"/>
      <c r="W831" s="57"/>
      <c r="X831" s="58" t="b">
        <f t="shared" si="48"/>
        <v>0</v>
      </c>
      <c r="Y831" s="58" t="b">
        <f t="shared" si="49"/>
        <v>0</v>
      </c>
      <c r="Z831" s="58" t="b">
        <f t="shared" si="50"/>
        <v>0</v>
      </c>
      <c r="AA831" s="58" t="b">
        <f t="shared" si="51"/>
        <v>0</v>
      </c>
    </row>
    <row r="832" spans="2:27" ht="15" customHeight="1" x14ac:dyDescent="0.2">
      <c r="B832" s="92"/>
      <c r="C832" s="92"/>
      <c r="D832" s="92"/>
      <c r="E832" s="92"/>
      <c r="F832" s="92"/>
      <c r="G832" s="92"/>
      <c r="H832" s="126"/>
      <c r="I832" s="126"/>
      <c r="J832" s="92"/>
      <c r="K832" s="92"/>
      <c r="L832" s="124"/>
      <c r="M832" s="92"/>
      <c r="N832" s="92"/>
      <c r="O832" s="92"/>
      <c r="P832" s="92"/>
      <c r="Q832" s="93"/>
      <c r="R832" s="92"/>
      <c r="S832" s="94"/>
      <c r="V832" s="57"/>
      <c r="W832" s="57"/>
      <c r="X832" s="58" t="b">
        <f t="shared" si="48"/>
        <v>0</v>
      </c>
      <c r="Y832" s="58" t="b">
        <f t="shared" si="49"/>
        <v>0</v>
      </c>
      <c r="Z832" s="58" t="b">
        <f t="shared" si="50"/>
        <v>0</v>
      </c>
      <c r="AA832" s="58" t="b">
        <f t="shared" si="51"/>
        <v>0</v>
      </c>
    </row>
    <row r="833" spans="2:27" ht="15" customHeight="1" x14ac:dyDescent="0.2">
      <c r="B833" s="92"/>
      <c r="C833" s="92"/>
      <c r="D833" s="92"/>
      <c r="E833" s="92"/>
      <c r="F833" s="92"/>
      <c r="G833" s="92"/>
      <c r="H833" s="126"/>
      <c r="I833" s="126"/>
      <c r="J833" s="92"/>
      <c r="K833" s="92"/>
      <c r="L833" s="124"/>
      <c r="M833" s="92"/>
      <c r="N833" s="92"/>
      <c r="O833" s="92"/>
      <c r="P833" s="92"/>
      <c r="Q833" s="93"/>
      <c r="R833" s="92"/>
      <c r="S833" s="94"/>
      <c r="V833" s="57"/>
      <c r="W833" s="57"/>
      <c r="X833" s="58" t="b">
        <f t="shared" si="48"/>
        <v>0</v>
      </c>
      <c r="Y833" s="58" t="b">
        <f t="shared" si="49"/>
        <v>0</v>
      </c>
      <c r="Z833" s="58" t="b">
        <f t="shared" si="50"/>
        <v>0</v>
      </c>
      <c r="AA833" s="58" t="b">
        <f t="shared" si="51"/>
        <v>0</v>
      </c>
    </row>
    <row r="834" spans="2:27" ht="15" customHeight="1" x14ac:dyDescent="0.2">
      <c r="B834" s="92"/>
      <c r="C834" s="92"/>
      <c r="D834" s="92"/>
      <c r="E834" s="92"/>
      <c r="F834" s="92"/>
      <c r="G834" s="92"/>
      <c r="H834" s="126"/>
      <c r="I834" s="126"/>
      <c r="J834" s="92"/>
      <c r="K834" s="92"/>
      <c r="L834" s="124"/>
      <c r="M834" s="92"/>
      <c r="N834" s="92"/>
      <c r="O834" s="92"/>
      <c r="P834" s="92"/>
      <c r="Q834" s="93"/>
      <c r="R834" s="92"/>
      <c r="S834" s="94"/>
      <c r="V834" s="57"/>
      <c r="W834" s="57"/>
      <c r="X834" s="58" t="b">
        <f t="shared" si="48"/>
        <v>0</v>
      </c>
      <c r="Y834" s="58" t="b">
        <f t="shared" si="49"/>
        <v>0</v>
      </c>
      <c r="Z834" s="58" t="b">
        <f t="shared" si="50"/>
        <v>0</v>
      </c>
      <c r="AA834" s="58" t="b">
        <f t="shared" si="51"/>
        <v>0</v>
      </c>
    </row>
    <row r="835" spans="2:27" ht="15" customHeight="1" x14ac:dyDescent="0.2">
      <c r="B835" s="92"/>
      <c r="C835" s="92"/>
      <c r="D835" s="92"/>
      <c r="E835" s="92"/>
      <c r="F835" s="92"/>
      <c r="G835" s="92"/>
      <c r="H835" s="126"/>
      <c r="I835" s="126"/>
      <c r="J835" s="92"/>
      <c r="K835" s="92"/>
      <c r="L835" s="124"/>
      <c r="M835" s="92"/>
      <c r="N835" s="92"/>
      <c r="O835" s="92"/>
      <c r="P835" s="92"/>
      <c r="Q835" s="93"/>
      <c r="R835" s="92"/>
      <c r="S835" s="94"/>
      <c r="V835" s="57"/>
      <c r="W835" s="57"/>
      <c r="X835" s="58" t="b">
        <f t="shared" si="48"/>
        <v>0</v>
      </c>
      <c r="Y835" s="58" t="b">
        <f t="shared" si="49"/>
        <v>0</v>
      </c>
      <c r="Z835" s="58" t="b">
        <f t="shared" si="50"/>
        <v>0</v>
      </c>
      <c r="AA835" s="58" t="b">
        <f t="shared" si="51"/>
        <v>0</v>
      </c>
    </row>
    <row r="836" spans="2:27" ht="15" customHeight="1" x14ac:dyDescent="0.2">
      <c r="B836" s="92"/>
      <c r="C836" s="92"/>
      <c r="D836" s="92"/>
      <c r="E836" s="92"/>
      <c r="F836" s="92"/>
      <c r="G836" s="92"/>
      <c r="H836" s="126"/>
      <c r="I836" s="126"/>
      <c r="J836" s="92"/>
      <c r="K836" s="92"/>
      <c r="L836" s="124"/>
      <c r="M836" s="92"/>
      <c r="N836" s="92"/>
      <c r="O836" s="92"/>
      <c r="P836" s="92"/>
      <c r="Q836" s="93"/>
      <c r="R836" s="92"/>
      <c r="S836" s="94"/>
      <c r="V836" s="57"/>
      <c r="W836" s="57"/>
      <c r="X836" s="58" t="b">
        <f t="shared" si="48"/>
        <v>0</v>
      </c>
      <c r="Y836" s="58" t="b">
        <f t="shared" si="49"/>
        <v>0</v>
      </c>
      <c r="Z836" s="58" t="b">
        <f t="shared" si="50"/>
        <v>0</v>
      </c>
      <c r="AA836" s="58" t="b">
        <f t="shared" si="51"/>
        <v>0</v>
      </c>
    </row>
    <row r="837" spans="2:27" ht="15" customHeight="1" x14ac:dyDescent="0.2">
      <c r="B837" s="92"/>
      <c r="C837" s="92"/>
      <c r="D837" s="92"/>
      <c r="E837" s="92"/>
      <c r="F837" s="92"/>
      <c r="G837" s="92"/>
      <c r="H837" s="126"/>
      <c r="I837" s="126"/>
      <c r="J837" s="92"/>
      <c r="K837" s="92"/>
      <c r="L837" s="124"/>
      <c r="M837" s="92"/>
      <c r="N837" s="92"/>
      <c r="O837" s="92"/>
      <c r="P837" s="92"/>
      <c r="Q837" s="93"/>
      <c r="R837" s="92"/>
      <c r="S837" s="94"/>
      <c r="V837" s="57"/>
      <c r="W837" s="57"/>
      <c r="X837" s="58" t="b">
        <f t="shared" si="48"/>
        <v>0</v>
      </c>
      <c r="Y837" s="58" t="b">
        <f t="shared" si="49"/>
        <v>0</v>
      </c>
      <c r="Z837" s="58" t="b">
        <f t="shared" si="50"/>
        <v>0</v>
      </c>
      <c r="AA837" s="58" t="b">
        <f t="shared" si="51"/>
        <v>0</v>
      </c>
    </row>
    <row r="838" spans="2:27" ht="15" customHeight="1" x14ac:dyDescent="0.2">
      <c r="B838" s="92"/>
      <c r="C838" s="92"/>
      <c r="D838" s="92"/>
      <c r="E838" s="92"/>
      <c r="F838" s="92"/>
      <c r="G838" s="92"/>
      <c r="H838" s="126"/>
      <c r="I838" s="126"/>
      <c r="J838" s="92"/>
      <c r="K838" s="92"/>
      <c r="L838" s="124"/>
      <c r="M838" s="92"/>
      <c r="N838" s="92"/>
      <c r="O838" s="92"/>
      <c r="P838" s="92"/>
      <c r="Q838" s="93"/>
      <c r="R838" s="92"/>
      <c r="S838" s="94"/>
      <c r="V838" s="57"/>
      <c r="W838" s="57"/>
      <c r="X838" s="58" t="b">
        <f t="shared" si="48"/>
        <v>0</v>
      </c>
      <c r="Y838" s="58" t="b">
        <f t="shared" si="49"/>
        <v>0</v>
      </c>
      <c r="Z838" s="58" t="b">
        <f t="shared" si="50"/>
        <v>0</v>
      </c>
      <c r="AA838" s="58" t="b">
        <f t="shared" si="51"/>
        <v>0</v>
      </c>
    </row>
    <row r="839" spans="2:27" ht="15" customHeight="1" x14ac:dyDescent="0.2">
      <c r="B839" s="92"/>
      <c r="C839" s="92"/>
      <c r="D839" s="92"/>
      <c r="E839" s="92"/>
      <c r="F839" s="92"/>
      <c r="G839" s="92"/>
      <c r="H839" s="126"/>
      <c r="I839" s="126"/>
      <c r="J839" s="92"/>
      <c r="K839" s="92"/>
      <c r="L839" s="124"/>
      <c r="M839" s="92"/>
      <c r="N839" s="92"/>
      <c r="O839" s="92"/>
      <c r="P839" s="92"/>
      <c r="Q839" s="93"/>
      <c r="R839" s="92"/>
      <c r="S839" s="94"/>
      <c r="V839" s="57"/>
      <c r="W839" s="57"/>
      <c r="X839" s="58" t="b">
        <f t="shared" si="48"/>
        <v>0</v>
      </c>
      <c r="Y839" s="58" t="b">
        <f t="shared" si="49"/>
        <v>0</v>
      </c>
      <c r="Z839" s="58" t="b">
        <f t="shared" si="50"/>
        <v>0</v>
      </c>
      <c r="AA839" s="58" t="b">
        <f t="shared" si="51"/>
        <v>0</v>
      </c>
    </row>
    <row r="840" spans="2:27" ht="15" customHeight="1" x14ac:dyDescent="0.2">
      <c r="B840" s="92"/>
      <c r="C840" s="92"/>
      <c r="D840" s="92"/>
      <c r="E840" s="92"/>
      <c r="F840" s="92"/>
      <c r="G840" s="92"/>
      <c r="H840" s="126"/>
      <c r="I840" s="126"/>
      <c r="J840" s="92"/>
      <c r="K840" s="92"/>
      <c r="L840" s="124"/>
      <c r="M840" s="92"/>
      <c r="N840" s="92"/>
      <c r="O840" s="92"/>
      <c r="P840" s="92"/>
      <c r="Q840" s="93"/>
      <c r="R840" s="92"/>
      <c r="S840" s="94"/>
      <c r="V840" s="57"/>
      <c r="W840" s="57"/>
      <c r="X840" s="58" t="b">
        <f t="shared" si="48"/>
        <v>0</v>
      </c>
      <c r="Y840" s="58" t="b">
        <f t="shared" si="49"/>
        <v>0</v>
      </c>
      <c r="Z840" s="58" t="b">
        <f t="shared" si="50"/>
        <v>0</v>
      </c>
      <c r="AA840" s="58" t="b">
        <f t="shared" si="51"/>
        <v>0</v>
      </c>
    </row>
    <row r="841" spans="2:27" ht="15" customHeight="1" x14ac:dyDescent="0.2">
      <c r="B841" s="92"/>
      <c r="C841" s="92"/>
      <c r="D841" s="92"/>
      <c r="E841" s="92"/>
      <c r="F841" s="92"/>
      <c r="G841" s="92"/>
      <c r="H841" s="126"/>
      <c r="I841" s="126"/>
      <c r="J841" s="92"/>
      <c r="K841" s="92"/>
      <c r="L841" s="124"/>
      <c r="M841" s="92"/>
      <c r="N841" s="92"/>
      <c r="O841" s="92"/>
      <c r="P841" s="92"/>
      <c r="Q841" s="93"/>
      <c r="R841" s="92"/>
      <c r="S841" s="94"/>
      <c r="V841" s="57"/>
      <c r="W841" s="57"/>
      <c r="X841" s="58" t="b">
        <f t="shared" si="48"/>
        <v>0</v>
      </c>
      <c r="Y841" s="58" t="b">
        <f t="shared" si="49"/>
        <v>0</v>
      </c>
      <c r="Z841" s="58" t="b">
        <f t="shared" si="50"/>
        <v>0</v>
      </c>
      <c r="AA841" s="58" t="b">
        <f t="shared" si="51"/>
        <v>0</v>
      </c>
    </row>
    <row r="842" spans="2:27" ht="15" customHeight="1" x14ac:dyDescent="0.2">
      <c r="B842" s="92"/>
      <c r="C842" s="92"/>
      <c r="D842" s="92"/>
      <c r="E842" s="92"/>
      <c r="F842" s="92"/>
      <c r="G842" s="92"/>
      <c r="H842" s="126"/>
      <c r="I842" s="126"/>
      <c r="J842" s="92"/>
      <c r="K842" s="92"/>
      <c r="L842" s="124"/>
      <c r="M842" s="92"/>
      <c r="N842" s="92"/>
      <c r="O842" s="92"/>
      <c r="P842" s="92"/>
      <c r="Q842" s="93"/>
      <c r="R842" s="92"/>
      <c r="S842" s="94"/>
      <c r="V842" s="57"/>
      <c r="W842" s="57"/>
      <c r="X842" s="58" t="b">
        <f t="shared" si="48"/>
        <v>0</v>
      </c>
      <c r="Y842" s="58" t="b">
        <f t="shared" si="49"/>
        <v>0</v>
      </c>
      <c r="Z842" s="58" t="b">
        <f t="shared" si="50"/>
        <v>0</v>
      </c>
      <c r="AA842" s="58" t="b">
        <f t="shared" si="51"/>
        <v>0</v>
      </c>
    </row>
    <row r="843" spans="2:27" ht="15" customHeight="1" x14ac:dyDescent="0.2">
      <c r="B843" s="92"/>
      <c r="C843" s="92"/>
      <c r="D843" s="92"/>
      <c r="E843" s="92"/>
      <c r="F843" s="92"/>
      <c r="G843" s="92"/>
      <c r="H843" s="126"/>
      <c r="I843" s="126"/>
      <c r="J843" s="92"/>
      <c r="K843" s="92"/>
      <c r="L843" s="124"/>
      <c r="M843" s="92"/>
      <c r="N843" s="92"/>
      <c r="O843" s="92"/>
      <c r="P843" s="92"/>
      <c r="Q843" s="93"/>
      <c r="R843" s="92"/>
      <c r="S843" s="94"/>
      <c r="V843" s="57"/>
      <c r="W843" s="57"/>
      <c r="X843" s="58" t="b">
        <f t="shared" si="48"/>
        <v>0</v>
      </c>
      <c r="Y843" s="58" t="b">
        <f t="shared" si="49"/>
        <v>0</v>
      </c>
      <c r="Z843" s="58" t="b">
        <f t="shared" si="50"/>
        <v>0</v>
      </c>
      <c r="AA843" s="58" t="b">
        <f t="shared" si="51"/>
        <v>0</v>
      </c>
    </row>
    <row r="844" spans="2:27" ht="15" customHeight="1" x14ac:dyDescent="0.2">
      <c r="B844" s="92"/>
      <c r="C844" s="92"/>
      <c r="D844" s="92"/>
      <c r="E844" s="92"/>
      <c r="F844" s="92"/>
      <c r="G844" s="92"/>
      <c r="H844" s="126"/>
      <c r="I844" s="126"/>
      <c r="J844" s="92"/>
      <c r="K844" s="92"/>
      <c r="L844" s="124"/>
      <c r="M844" s="92"/>
      <c r="N844" s="92"/>
      <c r="O844" s="92"/>
      <c r="P844" s="92"/>
      <c r="Q844" s="93"/>
      <c r="R844" s="92"/>
      <c r="S844" s="94"/>
      <c r="V844" s="57"/>
      <c r="W844" s="57"/>
      <c r="X844" s="58" t="b">
        <f t="shared" si="48"/>
        <v>0</v>
      </c>
      <c r="Y844" s="58" t="b">
        <f t="shared" si="49"/>
        <v>0</v>
      </c>
      <c r="Z844" s="58" t="b">
        <f t="shared" si="50"/>
        <v>0</v>
      </c>
      <c r="AA844" s="58" t="b">
        <f t="shared" si="51"/>
        <v>0</v>
      </c>
    </row>
    <row r="845" spans="2:27" ht="15" customHeight="1" x14ac:dyDescent="0.2">
      <c r="B845" s="92"/>
      <c r="C845" s="92"/>
      <c r="D845" s="92"/>
      <c r="E845" s="92"/>
      <c r="F845" s="92"/>
      <c r="G845" s="92"/>
      <c r="H845" s="126"/>
      <c r="I845" s="126"/>
      <c r="J845" s="92"/>
      <c r="K845" s="92"/>
      <c r="L845" s="124"/>
      <c r="M845" s="92"/>
      <c r="N845" s="92"/>
      <c r="O845" s="92"/>
      <c r="P845" s="92"/>
      <c r="Q845" s="93"/>
      <c r="R845" s="92"/>
      <c r="S845" s="94"/>
      <c r="V845" s="57"/>
      <c r="W845" s="57"/>
      <c r="X845" s="58" t="b">
        <f t="shared" si="48"/>
        <v>0</v>
      </c>
      <c r="Y845" s="58" t="b">
        <f t="shared" si="49"/>
        <v>0</v>
      </c>
      <c r="Z845" s="58" t="b">
        <f t="shared" si="50"/>
        <v>0</v>
      </c>
      <c r="AA845" s="58" t="b">
        <f t="shared" si="51"/>
        <v>0</v>
      </c>
    </row>
    <row r="846" spans="2:27" ht="15" customHeight="1" x14ac:dyDescent="0.2">
      <c r="B846" s="92"/>
      <c r="C846" s="92"/>
      <c r="D846" s="92"/>
      <c r="E846" s="92"/>
      <c r="F846" s="92"/>
      <c r="G846" s="92"/>
      <c r="H846" s="126"/>
      <c r="I846" s="126"/>
      <c r="J846" s="92"/>
      <c r="K846" s="92"/>
      <c r="L846" s="124"/>
      <c r="M846" s="92"/>
      <c r="N846" s="92"/>
      <c r="O846" s="92"/>
      <c r="P846" s="92"/>
      <c r="Q846" s="93"/>
      <c r="R846" s="92"/>
      <c r="S846" s="94"/>
      <c r="V846" s="57"/>
      <c r="W846" s="57"/>
      <c r="X846" s="58" t="b">
        <f t="shared" si="48"/>
        <v>0</v>
      </c>
      <c r="Y846" s="58" t="b">
        <f t="shared" si="49"/>
        <v>0</v>
      </c>
      <c r="Z846" s="58" t="b">
        <f t="shared" si="50"/>
        <v>0</v>
      </c>
      <c r="AA846" s="58" t="b">
        <f t="shared" si="51"/>
        <v>0</v>
      </c>
    </row>
    <row r="847" spans="2:27" ht="15" customHeight="1" x14ac:dyDescent="0.2">
      <c r="B847" s="92"/>
      <c r="C847" s="92"/>
      <c r="D847" s="92"/>
      <c r="E847" s="92"/>
      <c r="F847" s="92"/>
      <c r="G847" s="92"/>
      <c r="H847" s="126"/>
      <c r="I847" s="126"/>
      <c r="J847" s="92"/>
      <c r="K847" s="92"/>
      <c r="L847" s="124"/>
      <c r="M847" s="92"/>
      <c r="N847" s="92"/>
      <c r="O847" s="92"/>
      <c r="P847" s="92"/>
      <c r="Q847" s="93"/>
      <c r="R847" s="92"/>
      <c r="S847" s="94"/>
      <c r="V847" s="57"/>
      <c r="W847" s="57"/>
      <c r="X847" s="58" t="b">
        <f t="shared" si="48"/>
        <v>0</v>
      </c>
      <c r="Y847" s="58" t="b">
        <f t="shared" si="49"/>
        <v>0</v>
      </c>
      <c r="Z847" s="58" t="b">
        <f t="shared" si="50"/>
        <v>0</v>
      </c>
      <c r="AA847" s="58" t="b">
        <f t="shared" si="51"/>
        <v>0</v>
      </c>
    </row>
    <row r="848" spans="2:27" ht="15" customHeight="1" x14ac:dyDescent="0.2">
      <c r="B848" s="92"/>
      <c r="C848" s="92"/>
      <c r="D848" s="92"/>
      <c r="E848" s="92"/>
      <c r="F848" s="92"/>
      <c r="G848" s="92"/>
      <c r="H848" s="126"/>
      <c r="I848" s="126"/>
      <c r="J848" s="92"/>
      <c r="K848" s="92"/>
      <c r="L848" s="124"/>
      <c r="M848" s="92"/>
      <c r="N848" s="92"/>
      <c r="O848" s="92"/>
      <c r="P848" s="92"/>
      <c r="Q848" s="93"/>
      <c r="R848" s="92"/>
      <c r="S848" s="94"/>
      <c r="V848" s="57"/>
      <c r="W848" s="57"/>
      <c r="X848" s="58" t="b">
        <f t="shared" si="48"/>
        <v>0</v>
      </c>
      <c r="Y848" s="58" t="b">
        <f t="shared" si="49"/>
        <v>0</v>
      </c>
      <c r="Z848" s="58" t="b">
        <f t="shared" si="50"/>
        <v>0</v>
      </c>
      <c r="AA848" s="58" t="b">
        <f t="shared" si="51"/>
        <v>0</v>
      </c>
    </row>
    <row r="849" spans="2:27" ht="15" customHeight="1" x14ac:dyDescent="0.2">
      <c r="B849" s="92"/>
      <c r="C849" s="92"/>
      <c r="D849" s="92"/>
      <c r="E849" s="92"/>
      <c r="F849" s="92"/>
      <c r="G849" s="92"/>
      <c r="H849" s="126"/>
      <c r="I849" s="126"/>
      <c r="J849" s="92"/>
      <c r="K849" s="92"/>
      <c r="L849" s="124"/>
      <c r="M849" s="92"/>
      <c r="N849" s="92"/>
      <c r="O849" s="92"/>
      <c r="P849" s="92"/>
      <c r="Q849" s="93"/>
      <c r="R849" s="92"/>
      <c r="S849" s="94"/>
      <c r="V849" s="57"/>
      <c r="W849" s="57"/>
      <c r="X849" s="58" t="b">
        <f t="shared" si="48"/>
        <v>0</v>
      </c>
      <c r="Y849" s="58" t="b">
        <f t="shared" si="49"/>
        <v>0</v>
      </c>
      <c r="Z849" s="58" t="b">
        <f t="shared" si="50"/>
        <v>0</v>
      </c>
      <c r="AA849" s="58" t="b">
        <f t="shared" si="51"/>
        <v>0</v>
      </c>
    </row>
    <row r="850" spans="2:27" ht="15" customHeight="1" x14ac:dyDescent="0.2">
      <c r="B850" s="92"/>
      <c r="C850" s="92"/>
      <c r="D850" s="92"/>
      <c r="E850" s="92"/>
      <c r="F850" s="92"/>
      <c r="G850" s="92"/>
      <c r="H850" s="126"/>
      <c r="I850" s="126"/>
      <c r="J850" s="92"/>
      <c r="K850" s="92"/>
      <c r="L850" s="124"/>
      <c r="M850" s="92"/>
      <c r="N850" s="92"/>
      <c r="O850" s="92"/>
      <c r="P850" s="92"/>
      <c r="Q850" s="93"/>
      <c r="R850" s="92"/>
      <c r="S850" s="94"/>
      <c r="V850" s="57"/>
      <c r="W850" s="57"/>
      <c r="X850" s="58" t="b">
        <f t="shared" si="48"/>
        <v>0</v>
      </c>
      <c r="Y850" s="58" t="b">
        <f t="shared" si="49"/>
        <v>0</v>
      </c>
      <c r="Z850" s="58" t="b">
        <f t="shared" si="50"/>
        <v>0</v>
      </c>
      <c r="AA850" s="58" t="b">
        <f t="shared" si="51"/>
        <v>0</v>
      </c>
    </row>
    <row r="851" spans="2:27" ht="15" customHeight="1" x14ac:dyDescent="0.2">
      <c r="B851" s="92"/>
      <c r="C851" s="92"/>
      <c r="D851" s="92"/>
      <c r="E851" s="92"/>
      <c r="F851" s="92"/>
      <c r="G851" s="92"/>
      <c r="H851" s="126"/>
      <c r="I851" s="126"/>
      <c r="J851" s="92"/>
      <c r="K851" s="92"/>
      <c r="L851" s="124"/>
      <c r="M851" s="92"/>
      <c r="N851" s="92"/>
      <c r="O851" s="92"/>
      <c r="P851" s="92"/>
      <c r="Q851" s="93"/>
      <c r="R851" s="92"/>
      <c r="S851" s="94"/>
      <c r="V851" s="57"/>
      <c r="W851" s="57"/>
      <c r="X851" s="58" t="b">
        <f t="shared" ref="X851:X914" si="52">K851&lt;F851</f>
        <v>0</v>
      </c>
      <c r="Y851" s="58" t="b">
        <f t="shared" ref="Y851:Y914" si="53">L851&gt;I851</f>
        <v>0</v>
      </c>
      <c r="Z851" s="58" t="b">
        <f t="shared" ref="Z851:Z914" si="54">I851&gt;H851</f>
        <v>0</v>
      </c>
      <c r="AA851" s="58" t="b">
        <f t="shared" ref="AA851:AA914" si="55">L851&gt;H851</f>
        <v>0</v>
      </c>
    </row>
    <row r="852" spans="2:27" ht="15" customHeight="1" x14ac:dyDescent="0.2">
      <c r="B852" s="92"/>
      <c r="C852" s="92"/>
      <c r="D852" s="92"/>
      <c r="E852" s="92"/>
      <c r="F852" s="92"/>
      <c r="G852" s="92"/>
      <c r="H852" s="126"/>
      <c r="I852" s="126"/>
      <c r="J852" s="92"/>
      <c r="K852" s="92"/>
      <c r="L852" s="124"/>
      <c r="M852" s="92"/>
      <c r="N852" s="92"/>
      <c r="O852" s="92"/>
      <c r="P852" s="92"/>
      <c r="Q852" s="93"/>
      <c r="R852" s="92"/>
      <c r="S852" s="94"/>
      <c r="V852" s="57"/>
      <c r="W852" s="57"/>
      <c r="X852" s="58" t="b">
        <f t="shared" si="52"/>
        <v>0</v>
      </c>
      <c r="Y852" s="58" t="b">
        <f t="shared" si="53"/>
        <v>0</v>
      </c>
      <c r="Z852" s="58" t="b">
        <f t="shared" si="54"/>
        <v>0</v>
      </c>
      <c r="AA852" s="58" t="b">
        <f t="shared" si="55"/>
        <v>0</v>
      </c>
    </row>
    <row r="853" spans="2:27" ht="15" customHeight="1" x14ac:dyDescent="0.2">
      <c r="B853" s="92"/>
      <c r="C853" s="92"/>
      <c r="D853" s="92"/>
      <c r="E853" s="92"/>
      <c r="F853" s="92"/>
      <c r="G853" s="92"/>
      <c r="H853" s="126"/>
      <c r="I853" s="126"/>
      <c r="J853" s="92"/>
      <c r="K853" s="92"/>
      <c r="L853" s="124"/>
      <c r="M853" s="92"/>
      <c r="N853" s="92"/>
      <c r="O853" s="92"/>
      <c r="P853" s="92"/>
      <c r="Q853" s="93"/>
      <c r="R853" s="92"/>
      <c r="S853" s="94"/>
      <c r="V853" s="57"/>
      <c r="W853" s="57"/>
      <c r="X853" s="58" t="b">
        <f t="shared" si="52"/>
        <v>0</v>
      </c>
      <c r="Y853" s="58" t="b">
        <f t="shared" si="53"/>
        <v>0</v>
      </c>
      <c r="Z853" s="58" t="b">
        <f t="shared" si="54"/>
        <v>0</v>
      </c>
      <c r="AA853" s="58" t="b">
        <f t="shared" si="55"/>
        <v>0</v>
      </c>
    </row>
    <row r="854" spans="2:27" ht="15" customHeight="1" x14ac:dyDescent="0.2">
      <c r="B854" s="92"/>
      <c r="C854" s="92"/>
      <c r="D854" s="92"/>
      <c r="E854" s="92"/>
      <c r="F854" s="92"/>
      <c r="G854" s="92"/>
      <c r="H854" s="126"/>
      <c r="I854" s="126"/>
      <c r="J854" s="92"/>
      <c r="K854" s="92"/>
      <c r="L854" s="124"/>
      <c r="M854" s="92"/>
      <c r="N854" s="92"/>
      <c r="O854" s="92"/>
      <c r="P854" s="92"/>
      <c r="Q854" s="93"/>
      <c r="R854" s="92"/>
      <c r="S854" s="94"/>
      <c r="V854" s="57"/>
      <c r="W854" s="57"/>
      <c r="X854" s="58" t="b">
        <f t="shared" si="52"/>
        <v>0</v>
      </c>
      <c r="Y854" s="58" t="b">
        <f t="shared" si="53"/>
        <v>0</v>
      </c>
      <c r="Z854" s="58" t="b">
        <f t="shared" si="54"/>
        <v>0</v>
      </c>
      <c r="AA854" s="58" t="b">
        <f t="shared" si="55"/>
        <v>0</v>
      </c>
    </row>
    <row r="855" spans="2:27" ht="15" customHeight="1" x14ac:dyDescent="0.2">
      <c r="B855" s="92"/>
      <c r="C855" s="92"/>
      <c r="D855" s="92"/>
      <c r="E855" s="92"/>
      <c r="F855" s="92"/>
      <c r="G855" s="92"/>
      <c r="H855" s="126"/>
      <c r="I855" s="126"/>
      <c r="J855" s="92"/>
      <c r="K855" s="92"/>
      <c r="L855" s="124"/>
      <c r="M855" s="92"/>
      <c r="N855" s="92"/>
      <c r="O855" s="92"/>
      <c r="P855" s="92"/>
      <c r="Q855" s="93"/>
      <c r="R855" s="92"/>
      <c r="S855" s="94"/>
      <c r="V855" s="57"/>
      <c r="W855" s="57"/>
      <c r="X855" s="58" t="b">
        <f t="shared" si="52"/>
        <v>0</v>
      </c>
      <c r="Y855" s="58" t="b">
        <f t="shared" si="53"/>
        <v>0</v>
      </c>
      <c r="Z855" s="58" t="b">
        <f t="shared" si="54"/>
        <v>0</v>
      </c>
      <c r="AA855" s="58" t="b">
        <f t="shared" si="55"/>
        <v>0</v>
      </c>
    </row>
    <row r="856" spans="2:27" ht="15" customHeight="1" x14ac:dyDescent="0.2">
      <c r="B856" s="92"/>
      <c r="C856" s="92"/>
      <c r="D856" s="92"/>
      <c r="E856" s="92"/>
      <c r="F856" s="92"/>
      <c r="G856" s="92"/>
      <c r="H856" s="126"/>
      <c r="I856" s="126"/>
      <c r="J856" s="92"/>
      <c r="K856" s="92"/>
      <c r="L856" s="124"/>
      <c r="M856" s="92"/>
      <c r="N856" s="92"/>
      <c r="O856" s="92"/>
      <c r="P856" s="92"/>
      <c r="Q856" s="93"/>
      <c r="R856" s="92"/>
      <c r="S856" s="94"/>
      <c r="V856" s="57"/>
      <c r="W856" s="57"/>
      <c r="X856" s="58" t="b">
        <f t="shared" si="52"/>
        <v>0</v>
      </c>
      <c r="Y856" s="58" t="b">
        <f t="shared" si="53"/>
        <v>0</v>
      </c>
      <c r="Z856" s="58" t="b">
        <f t="shared" si="54"/>
        <v>0</v>
      </c>
      <c r="AA856" s="58" t="b">
        <f t="shared" si="55"/>
        <v>0</v>
      </c>
    </row>
    <row r="857" spans="2:27" ht="15" customHeight="1" x14ac:dyDescent="0.2">
      <c r="B857" s="92"/>
      <c r="C857" s="92"/>
      <c r="D857" s="92"/>
      <c r="E857" s="92"/>
      <c r="F857" s="92"/>
      <c r="G857" s="92"/>
      <c r="H857" s="126"/>
      <c r="I857" s="126"/>
      <c r="J857" s="92"/>
      <c r="K857" s="92"/>
      <c r="L857" s="124"/>
      <c r="M857" s="92"/>
      <c r="N857" s="92"/>
      <c r="O857" s="92"/>
      <c r="P857" s="92"/>
      <c r="Q857" s="93"/>
      <c r="R857" s="92"/>
      <c r="S857" s="94"/>
      <c r="V857" s="57"/>
      <c r="W857" s="57"/>
      <c r="X857" s="58" t="b">
        <f t="shared" si="52"/>
        <v>0</v>
      </c>
      <c r="Y857" s="58" t="b">
        <f t="shared" si="53"/>
        <v>0</v>
      </c>
      <c r="Z857" s="58" t="b">
        <f t="shared" si="54"/>
        <v>0</v>
      </c>
      <c r="AA857" s="58" t="b">
        <f t="shared" si="55"/>
        <v>0</v>
      </c>
    </row>
    <row r="858" spans="2:27" ht="15" customHeight="1" x14ac:dyDescent="0.2">
      <c r="B858" s="92"/>
      <c r="C858" s="92"/>
      <c r="D858" s="92"/>
      <c r="E858" s="92"/>
      <c r="F858" s="92"/>
      <c r="G858" s="92"/>
      <c r="H858" s="126"/>
      <c r="I858" s="126"/>
      <c r="J858" s="92"/>
      <c r="K858" s="92"/>
      <c r="L858" s="124"/>
      <c r="M858" s="92"/>
      <c r="N858" s="92"/>
      <c r="O858" s="92"/>
      <c r="P858" s="92"/>
      <c r="Q858" s="93"/>
      <c r="R858" s="92"/>
      <c r="S858" s="94"/>
      <c r="V858" s="57"/>
      <c r="W858" s="57"/>
      <c r="X858" s="58" t="b">
        <f t="shared" si="52"/>
        <v>0</v>
      </c>
      <c r="Y858" s="58" t="b">
        <f t="shared" si="53"/>
        <v>0</v>
      </c>
      <c r="Z858" s="58" t="b">
        <f t="shared" si="54"/>
        <v>0</v>
      </c>
      <c r="AA858" s="58" t="b">
        <f t="shared" si="55"/>
        <v>0</v>
      </c>
    </row>
    <row r="859" spans="2:27" ht="15" customHeight="1" x14ac:dyDescent="0.2">
      <c r="B859" s="92"/>
      <c r="C859" s="92"/>
      <c r="D859" s="92"/>
      <c r="E859" s="92"/>
      <c r="F859" s="92"/>
      <c r="G859" s="92"/>
      <c r="H859" s="126"/>
      <c r="I859" s="126"/>
      <c r="J859" s="92"/>
      <c r="K859" s="92"/>
      <c r="L859" s="124"/>
      <c r="M859" s="92"/>
      <c r="N859" s="92"/>
      <c r="O859" s="92"/>
      <c r="P859" s="92"/>
      <c r="Q859" s="93"/>
      <c r="R859" s="92"/>
      <c r="S859" s="94"/>
      <c r="V859" s="57"/>
      <c r="W859" s="57"/>
      <c r="X859" s="58" t="b">
        <f t="shared" si="52"/>
        <v>0</v>
      </c>
      <c r="Y859" s="58" t="b">
        <f t="shared" si="53"/>
        <v>0</v>
      </c>
      <c r="Z859" s="58" t="b">
        <f t="shared" si="54"/>
        <v>0</v>
      </c>
      <c r="AA859" s="58" t="b">
        <f t="shared" si="55"/>
        <v>0</v>
      </c>
    </row>
    <row r="860" spans="2:27" ht="15" customHeight="1" x14ac:dyDescent="0.2">
      <c r="B860" s="92"/>
      <c r="C860" s="92"/>
      <c r="D860" s="92"/>
      <c r="E860" s="92"/>
      <c r="F860" s="92"/>
      <c r="G860" s="92"/>
      <c r="H860" s="126"/>
      <c r="I860" s="126"/>
      <c r="J860" s="92"/>
      <c r="K860" s="92"/>
      <c r="L860" s="124"/>
      <c r="M860" s="92"/>
      <c r="N860" s="92"/>
      <c r="O860" s="92"/>
      <c r="P860" s="92"/>
      <c r="Q860" s="93"/>
      <c r="R860" s="92"/>
      <c r="S860" s="94"/>
      <c r="V860" s="57"/>
      <c r="W860" s="57"/>
      <c r="X860" s="58" t="b">
        <f t="shared" si="52"/>
        <v>0</v>
      </c>
      <c r="Y860" s="58" t="b">
        <f t="shared" si="53"/>
        <v>0</v>
      </c>
      <c r="Z860" s="58" t="b">
        <f t="shared" si="54"/>
        <v>0</v>
      </c>
      <c r="AA860" s="58" t="b">
        <f t="shared" si="55"/>
        <v>0</v>
      </c>
    </row>
    <row r="861" spans="2:27" ht="15" customHeight="1" x14ac:dyDescent="0.2">
      <c r="B861" s="92"/>
      <c r="C861" s="92"/>
      <c r="D861" s="92"/>
      <c r="E861" s="92"/>
      <c r="F861" s="92"/>
      <c r="G861" s="92"/>
      <c r="H861" s="126"/>
      <c r="I861" s="126"/>
      <c r="J861" s="92"/>
      <c r="K861" s="92"/>
      <c r="L861" s="124"/>
      <c r="M861" s="92"/>
      <c r="N861" s="92"/>
      <c r="O861" s="92"/>
      <c r="P861" s="92"/>
      <c r="Q861" s="93"/>
      <c r="R861" s="92"/>
      <c r="S861" s="94"/>
      <c r="V861" s="57"/>
      <c r="W861" s="57"/>
      <c r="X861" s="58" t="b">
        <f t="shared" si="52"/>
        <v>0</v>
      </c>
      <c r="Y861" s="58" t="b">
        <f t="shared" si="53"/>
        <v>0</v>
      </c>
      <c r="Z861" s="58" t="b">
        <f t="shared" si="54"/>
        <v>0</v>
      </c>
      <c r="AA861" s="58" t="b">
        <f t="shared" si="55"/>
        <v>0</v>
      </c>
    </row>
    <row r="862" spans="2:27" ht="15" customHeight="1" x14ac:dyDescent="0.2">
      <c r="B862" s="92"/>
      <c r="C862" s="92"/>
      <c r="D862" s="92"/>
      <c r="E862" s="92"/>
      <c r="F862" s="92"/>
      <c r="G862" s="92"/>
      <c r="H862" s="126"/>
      <c r="I862" s="126"/>
      <c r="J862" s="92"/>
      <c r="K862" s="92"/>
      <c r="L862" s="124"/>
      <c r="M862" s="92"/>
      <c r="N862" s="92"/>
      <c r="O862" s="92"/>
      <c r="P862" s="92"/>
      <c r="Q862" s="93"/>
      <c r="R862" s="92"/>
      <c r="S862" s="94"/>
      <c r="V862" s="57"/>
      <c r="W862" s="57"/>
      <c r="X862" s="58" t="b">
        <f t="shared" si="52"/>
        <v>0</v>
      </c>
      <c r="Y862" s="58" t="b">
        <f t="shared" si="53"/>
        <v>0</v>
      </c>
      <c r="Z862" s="58" t="b">
        <f t="shared" si="54"/>
        <v>0</v>
      </c>
      <c r="AA862" s="58" t="b">
        <f t="shared" si="55"/>
        <v>0</v>
      </c>
    </row>
    <row r="863" spans="2:27" ht="15" customHeight="1" x14ac:dyDescent="0.2">
      <c r="B863" s="92"/>
      <c r="C863" s="92"/>
      <c r="D863" s="92"/>
      <c r="E863" s="92"/>
      <c r="F863" s="92"/>
      <c r="G863" s="92"/>
      <c r="H863" s="126"/>
      <c r="I863" s="126"/>
      <c r="J863" s="92"/>
      <c r="K863" s="92"/>
      <c r="L863" s="124"/>
      <c r="M863" s="92"/>
      <c r="N863" s="92"/>
      <c r="O863" s="92"/>
      <c r="P863" s="92"/>
      <c r="Q863" s="93"/>
      <c r="R863" s="92"/>
      <c r="S863" s="94"/>
      <c r="V863" s="57"/>
      <c r="W863" s="57"/>
      <c r="X863" s="58" t="b">
        <f t="shared" si="52"/>
        <v>0</v>
      </c>
      <c r="Y863" s="58" t="b">
        <f t="shared" si="53"/>
        <v>0</v>
      </c>
      <c r="Z863" s="58" t="b">
        <f t="shared" si="54"/>
        <v>0</v>
      </c>
      <c r="AA863" s="58" t="b">
        <f t="shared" si="55"/>
        <v>0</v>
      </c>
    </row>
    <row r="864" spans="2:27" ht="15" customHeight="1" x14ac:dyDescent="0.2">
      <c r="B864" s="92"/>
      <c r="C864" s="92"/>
      <c r="D864" s="92"/>
      <c r="E864" s="92"/>
      <c r="F864" s="92"/>
      <c r="G864" s="92"/>
      <c r="H864" s="126"/>
      <c r="I864" s="126"/>
      <c r="J864" s="92"/>
      <c r="K864" s="92"/>
      <c r="L864" s="124"/>
      <c r="M864" s="92"/>
      <c r="N864" s="92"/>
      <c r="O864" s="92"/>
      <c r="P864" s="92"/>
      <c r="Q864" s="93"/>
      <c r="R864" s="92"/>
      <c r="S864" s="94"/>
      <c r="V864" s="57"/>
      <c r="W864" s="57"/>
      <c r="X864" s="58" t="b">
        <f t="shared" si="52"/>
        <v>0</v>
      </c>
      <c r="Y864" s="58" t="b">
        <f t="shared" si="53"/>
        <v>0</v>
      </c>
      <c r="Z864" s="58" t="b">
        <f t="shared" si="54"/>
        <v>0</v>
      </c>
      <c r="AA864" s="58" t="b">
        <f t="shared" si="55"/>
        <v>0</v>
      </c>
    </row>
    <row r="865" spans="2:27" ht="15" customHeight="1" x14ac:dyDescent="0.2">
      <c r="B865" s="92"/>
      <c r="C865" s="92"/>
      <c r="D865" s="92"/>
      <c r="E865" s="92"/>
      <c r="F865" s="92"/>
      <c r="G865" s="92"/>
      <c r="H865" s="126"/>
      <c r="I865" s="126"/>
      <c r="J865" s="92"/>
      <c r="K865" s="92"/>
      <c r="L865" s="124"/>
      <c r="M865" s="92"/>
      <c r="N865" s="92"/>
      <c r="O865" s="92"/>
      <c r="P865" s="92"/>
      <c r="Q865" s="93"/>
      <c r="R865" s="92"/>
      <c r="S865" s="94"/>
      <c r="V865" s="57"/>
      <c r="W865" s="57"/>
      <c r="X865" s="58" t="b">
        <f t="shared" si="52"/>
        <v>0</v>
      </c>
      <c r="Y865" s="58" t="b">
        <f t="shared" si="53"/>
        <v>0</v>
      </c>
      <c r="Z865" s="58" t="b">
        <f t="shared" si="54"/>
        <v>0</v>
      </c>
      <c r="AA865" s="58" t="b">
        <f t="shared" si="55"/>
        <v>0</v>
      </c>
    </row>
    <row r="866" spans="2:27" ht="15" customHeight="1" x14ac:dyDescent="0.2">
      <c r="B866" s="92"/>
      <c r="C866" s="92"/>
      <c r="D866" s="92"/>
      <c r="E866" s="92"/>
      <c r="F866" s="92"/>
      <c r="G866" s="92"/>
      <c r="H866" s="126"/>
      <c r="I866" s="126"/>
      <c r="J866" s="92"/>
      <c r="K866" s="92"/>
      <c r="L866" s="124"/>
      <c r="M866" s="92"/>
      <c r="N866" s="92"/>
      <c r="O866" s="92"/>
      <c r="P866" s="92"/>
      <c r="Q866" s="93"/>
      <c r="R866" s="92"/>
      <c r="S866" s="94"/>
      <c r="V866" s="57"/>
      <c r="W866" s="57"/>
      <c r="X866" s="58" t="b">
        <f t="shared" si="52"/>
        <v>0</v>
      </c>
      <c r="Y866" s="58" t="b">
        <f t="shared" si="53"/>
        <v>0</v>
      </c>
      <c r="Z866" s="58" t="b">
        <f t="shared" si="54"/>
        <v>0</v>
      </c>
      <c r="AA866" s="58" t="b">
        <f t="shared" si="55"/>
        <v>0</v>
      </c>
    </row>
    <row r="867" spans="2:27" ht="15" customHeight="1" x14ac:dyDescent="0.2">
      <c r="B867" s="92"/>
      <c r="C867" s="92"/>
      <c r="D867" s="92"/>
      <c r="E867" s="92"/>
      <c r="F867" s="92"/>
      <c r="G867" s="92"/>
      <c r="H867" s="126"/>
      <c r="I867" s="126"/>
      <c r="J867" s="92"/>
      <c r="K867" s="92"/>
      <c r="L867" s="124"/>
      <c r="M867" s="92"/>
      <c r="N867" s="92"/>
      <c r="O867" s="92"/>
      <c r="P867" s="92"/>
      <c r="Q867" s="93"/>
      <c r="R867" s="92"/>
      <c r="S867" s="94"/>
      <c r="V867" s="57"/>
      <c r="W867" s="57"/>
      <c r="X867" s="58" t="b">
        <f t="shared" si="52"/>
        <v>0</v>
      </c>
      <c r="Y867" s="58" t="b">
        <f t="shared" si="53"/>
        <v>0</v>
      </c>
      <c r="Z867" s="58" t="b">
        <f t="shared" si="54"/>
        <v>0</v>
      </c>
      <c r="AA867" s="58" t="b">
        <f t="shared" si="55"/>
        <v>0</v>
      </c>
    </row>
    <row r="868" spans="2:27" ht="15" customHeight="1" x14ac:dyDescent="0.2">
      <c r="B868" s="92"/>
      <c r="C868" s="92"/>
      <c r="D868" s="92"/>
      <c r="E868" s="92"/>
      <c r="F868" s="92"/>
      <c r="G868" s="92"/>
      <c r="H868" s="126"/>
      <c r="I868" s="126"/>
      <c r="J868" s="92"/>
      <c r="K868" s="92"/>
      <c r="L868" s="124"/>
      <c r="M868" s="92"/>
      <c r="N868" s="92"/>
      <c r="O868" s="92"/>
      <c r="P868" s="92"/>
      <c r="Q868" s="93"/>
      <c r="R868" s="92"/>
      <c r="S868" s="94"/>
      <c r="V868" s="57"/>
      <c r="W868" s="57"/>
      <c r="X868" s="58" t="b">
        <f t="shared" si="52"/>
        <v>0</v>
      </c>
      <c r="Y868" s="58" t="b">
        <f t="shared" si="53"/>
        <v>0</v>
      </c>
      <c r="Z868" s="58" t="b">
        <f t="shared" si="54"/>
        <v>0</v>
      </c>
      <c r="AA868" s="58" t="b">
        <f t="shared" si="55"/>
        <v>0</v>
      </c>
    </row>
    <row r="869" spans="2:27" ht="15" customHeight="1" x14ac:dyDescent="0.2">
      <c r="B869" s="92"/>
      <c r="C869" s="92"/>
      <c r="D869" s="92"/>
      <c r="E869" s="92"/>
      <c r="F869" s="92"/>
      <c r="G869" s="92"/>
      <c r="H869" s="126"/>
      <c r="I869" s="126"/>
      <c r="J869" s="92"/>
      <c r="K869" s="92"/>
      <c r="L869" s="124"/>
      <c r="M869" s="92"/>
      <c r="N869" s="92"/>
      <c r="O869" s="92"/>
      <c r="P869" s="92"/>
      <c r="Q869" s="93"/>
      <c r="R869" s="92"/>
      <c r="S869" s="94"/>
      <c r="V869" s="57"/>
      <c r="W869" s="57"/>
      <c r="X869" s="58" t="b">
        <f t="shared" si="52"/>
        <v>0</v>
      </c>
      <c r="Y869" s="58" t="b">
        <f t="shared" si="53"/>
        <v>0</v>
      </c>
      <c r="Z869" s="58" t="b">
        <f t="shared" si="54"/>
        <v>0</v>
      </c>
      <c r="AA869" s="58" t="b">
        <f t="shared" si="55"/>
        <v>0</v>
      </c>
    </row>
    <row r="870" spans="2:27" ht="15" customHeight="1" x14ac:dyDescent="0.2">
      <c r="B870" s="92"/>
      <c r="C870" s="92"/>
      <c r="D870" s="92"/>
      <c r="E870" s="92"/>
      <c r="F870" s="92"/>
      <c r="G870" s="92"/>
      <c r="H870" s="126"/>
      <c r="I870" s="126"/>
      <c r="J870" s="92"/>
      <c r="K870" s="92"/>
      <c r="L870" s="124"/>
      <c r="M870" s="92"/>
      <c r="N870" s="92"/>
      <c r="O870" s="92"/>
      <c r="P870" s="92"/>
      <c r="Q870" s="93"/>
      <c r="R870" s="92"/>
      <c r="S870" s="94"/>
      <c r="V870" s="57"/>
      <c r="W870" s="57"/>
      <c r="X870" s="58" t="b">
        <f t="shared" si="52"/>
        <v>0</v>
      </c>
      <c r="Y870" s="58" t="b">
        <f t="shared" si="53"/>
        <v>0</v>
      </c>
      <c r="Z870" s="58" t="b">
        <f t="shared" si="54"/>
        <v>0</v>
      </c>
      <c r="AA870" s="58" t="b">
        <f t="shared" si="55"/>
        <v>0</v>
      </c>
    </row>
    <row r="871" spans="2:27" ht="15" customHeight="1" x14ac:dyDescent="0.2">
      <c r="B871" s="92"/>
      <c r="C871" s="92"/>
      <c r="D871" s="92"/>
      <c r="E871" s="92"/>
      <c r="F871" s="92"/>
      <c r="G871" s="92"/>
      <c r="H871" s="126"/>
      <c r="I871" s="126"/>
      <c r="J871" s="92"/>
      <c r="K871" s="92"/>
      <c r="L871" s="124"/>
      <c r="M871" s="92"/>
      <c r="N871" s="92"/>
      <c r="O871" s="92"/>
      <c r="P871" s="92"/>
      <c r="Q871" s="93"/>
      <c r="R871" s="92"/>
      <c r="S871" s="94"/>
      <c r="V871" s="57"/>
      <c r="W871" s="57"/>
      <c r="X871" s="58" t="b">
        <f t="shared" si="52"/>
        <v>0</v>
      </c>
      <c r="Y871" s="58" t="b">
        <f t="shared" si="53"/>
        <v>0</v>
      </c>
      <c r="Z871" s="58" t="b">
        <f t="shared" si="54"/>
        <v>0</v>
      </c>
      <c r="AA871" s="58" t="b">
        <f t="shared" si="55"/>
        <v>0</v>
      </c>
    </row>
    <row r="872" spans="2:27" ht="15" customHeight="1" x14ac:dyDescent="0.2">
      <c r="B872" s="92"/>
      <c r="C872" s="92"/>
      <c r="D872" s="92"/>
      <c r="E872" s="92"/>
      <c r="F872" s="92"/>
      <c r="G872" s="92"/>
      <c r="H872" s="126"/>
      <c r="I872" s="126"/>
      <c r="J872" s="92"/>
      <c r="K872" s="92"/>
      <c r="L872" s="124"/>
      <c r="M872" s="92"/>
      <c r="N872" s="92"/>
      <c r="O872" s="92"/>
      <c r="P872" s="92"/>
      <c r="Q872" s="93"/>
      <c r="R872" s="92"/>
      <c r="S872" s="94"/>
      <c r="V872" s="57"/>
      <c r="W872" s="57"/>
      <c r="X872" s="58" t="b">
        <f t="shared" si="52"/>
        <v>0</v>
      </c>
      <c r="Y872" s="58" t="b">
        <f t="shared" si="53"/>
        <v>0</v>
      </c>
      <c r="Z872" s="58" t="b">
        <f t="shared" si="54"/>
        <v>0</v>
      </c>
      <c r="AA872" s="58" t="b">
        <f t="shared" si="55"/>
        <v>0</v>
      </c>
    </row>
    <row r="873" spans="2:27" ht="15" customHeight="1" x14ac:dyDescent="0.2">
      <c r="B873" s="92"/>
      <c r="C873" s="92"/>
      <c r="D873" s="92"/>
      <c r="E873" s="92"/>
      <c r="F873" s="92"/>
      <c r="G873" s="92"/>
      <c r="H873" s="126"/>
      <c r="I873" s="126"/>
      <c r="J873" s="92"/>
      <c r="K873" s="92"/>
      <c r="L873" s="124"/>
      <c r="M873" s="92"/>
      <c r="N873" s="92"/>
      <c r="O873" s="92"/>
      <c r="P873" s="92"/>
      <c r="Q873" s="93"/>
      <c r="R873" s="92"/>
      <c r="S873" s="94"/>
      <c r="V873" s="57"/>
      <c r="W873" s="57"/>
      <c r="X873" s="58" t="b">
        <f t="shared" si="52"/>
        <v>0</v>
      </c>
      <c r="Y873" s="58" t="b">
        <f t="shared" si="53"/>
        <v>0</v>
      </c>
      <c r="Z873" s="58" t="b">
        <f t="shared" si="54"/>
        <v>0</v>
      </c>
      <c r="AA873" s="58" t="b">
        <f t="shared" si="55"/>
        <v>0</v>
      </c>
    </row>
    <row r="874" spans="2:27" ht="15" customHeight="1" x14ac:dyDescent="0.2">
      <c r="B874" s="92"/>
      <c r="C874" s="92"/>
      <c r="D874" s="92"/>
      <c r="E874" s="92"/>
      <c r="F874" s="92"/>
      <c r="G874" s="92"/>
      <c r="H874" s="126"/>
      <c r="I874" s="126"/>
      <c r="J874" s="92"/>
      <c r="K874" s="92"/>
      <c r="L874" s="124"/>
      <c r="M874" s="92"/>
      <c r="N874" s="92"/>
      <c r="O874" s="92"/>
      <c r="P874" s="92"/>
      <c r="Q874" s="93"/>
      <c r="R874" s="92"/>
      <c r="S874" s="94"/>
      <c r="V874" s="57"/>
      <c r="W874" s="57"/>
      <c r="X874" s="58" t="b">
        <f t="shared" si="52"/>
        <v>0</v>
      </c>
      <c r="Y874" s="58" t="b">
        <f t="shared" si="53"/>
        <v>0</v>
      </c>
      <c r="Z874" s="58" t="b">
        <f t="shared" si="54"/>
        <v>0</v>
      </c>
      <c r="AA874" s="58" t="b">
        <f t="shared" si="55"/>
        <v>0</v>
      </c>
    </row>
    <row r="875" spans="2:27" ht="15" customHeight="1" x14ac:dyDescent="0.2">
      <c r="B875" s="92"/>
      <c r="C875" s="92"/>
      <c r="D875" s="92"/>
      <c r="E875" s="92"/>
      <c r="F875" s="92"/>
      <c r="G875" s="92"/>
      <c r="H875" s="126"/>
      <c r="I875" s="126"/>
      <c r="J875" s="92"/>
      <c r="K875" s="92"/>
      <c r="L875" s="124"/>
      <c r="M875" s="92"/>
      <c r="N875" s="92"/>
      <c r="O875" s="92"/>
      <c r="P875" s="92"/>
      <c r="Q875" s="93"/>
      <c r="R875" s="92"/>
      <c r="S875" s="94"/>
      <c r="V875" s="57"/>
      <c r="W875" s="57"/>
      <c r="X875" s="58" t="b">
        <f t="shared" si="52"/>
        <v>0</v>
      </c>
      <c r="Y875" s="58" t="b">
        <f t="shared" si="53"/>
        <v>0</v>
      </c>
      <c r="Z875" s="58" t="b">
        <f t="shared" si="54"/>
        <v>0</v>
      </c>
      <c r="AA875" s="58" t="b">
        <f t="shared" si="55"/>
        <v>0</v>
      </c>
    </row>
    <row r="876" spans="2:27" ht="15" customHeight="1" x14ac:dyDescent="0.2">
      <c r="B876" s="92"/>
      <c r="C876" s="92"/>
      <c r="D876" s="92"/>
      <c r="E876" s="92"/>
      <c r="F876" s="92"/>
      <c r="G876" s="92"/>
      <c r="H876" s="126"/>
      <c r="I876" s="126"/>
      <c r="J876" s="92"/>
      <c r="K876" s="92"/>
      <c r="L876" s="124"/>
      <c r="M876" s="92"/>
      <c r="N876" s="92"/>
      <c r="O876" s="92"/>
      <c r="P876" s="92"/>
      <c r="Q876" s="93"/>
      <c r="R876" s="92"/>
      <c r="S876" s="94"/>
      <c r="V876" s="57"/>
      <c r="W876" s="57"/>
      <c r="X876" s="58" t="b">
        <f t="shared" si="52"/>
        <v>0</v>
      </c>
      <c r="Y876" s="58" t="b">
        <f t="shared" si="53"/>
        <v>0</v>
      </c>
      <c r="Z876" s="58" t="b">
        <f t="shared" si="54"/>
        <v>0</v>
      </c>
      <c r="AA876" s="58" t="b">
        <f t="shared" si="55"/>
        <v>0</v>
      </c>
    </row>
    <row r="877" spans="2:27" ht="15" customHeight="1" x14ac:dyDescent="0.2">
      <c r="B877" s="92"/>
      <c r="C877" s="92"/>
      <c r="D877" s="92"/>
      <c r="E877" s="92"/>
      <c r="F877" s="92"/>
      <c r="G877" s="92"/>
      <c r="H877" s="126"/>
      <c r="I877" s="126"/>
      <c r="J877" s="92"/>
      <c r="K877" s="92"/>
      <c r="L877" s="124"/>
      <c r="M877" s="92"/>
      <c r="N877" s="92"/>
      <c r="O877" s="92"/>
      <c r="P877" s="92"/>
      <c r="Q877" s="93"/>
      <c r="R877" s="92"/>
      <c r="S877" s="94"/>
      <c r="V877" s="57"/>
      <c r="W877" s="57"/>
      <c r="X877" s="58" t="b">
        <f t="shared" si="52"/>
        <v>0</v>
      </c>
      <c r="Y877" s="58" t="b">
        <f t="shared" si="53"/>
        <v>0</v>
      </c>
      <c r="Z877" s="58" t="b">
        <f t="shared" si="54"/>
        <v>0</v>
      </c>
      <c r="AA877" s="58" t="b">
        <f t="shared" si="55"/>
        <v>0</v>
      </c>
    </row>
    <row r="878" spans="2:27" ht="15" customHeight="1" x14ac:dyDescent="0.2">
      <c r="B878" s="92"/>
      <c r="C878" s="92"/>
      <c r="D878" s="92"/>
      <c r="E878" s="92"/>
      <c r="F878" s="92"/>
      <c r="G878" s="92"/>
      <c r="H878" s="126"/>
      <c r="I878" s="126"/>
      <c r="J878" s="92"/>
      <c r="K878" s="92"/>
      <c r="L878" s="124"/>
      <c r="M878" s="92"/>
      <c r="N878" s="92"/>
      <c r="O878" s="92"/>
      <c r="P878" s="92"/>
      <c r="Q878" s="93"/>
      <c r="R878" s="92"/>
      <c r="S878" s="94"/>
      <c r="V878" s="57"/>
      <c r="W878" s="57"/>
      <c r="X878" s="58" t="b">
        <f t="shared" si="52"/>
        <v>0</v>
      </c>
      <c r="Y878" s="58" t="b">
        <f t="shared" si="53"/>
        <v>0</v>
      </c>
      <c r="Z878" s="58" t="b">
        <f t="shared" si="54"/>
        <v>0</v>
      </c>
      <c r="AA878" s="58" t="b">
        <f t="shared" si="55"/>
        <v>0</v>
      </c>
    </row>
    <row r="879" spans="2:27" ht="15" customHeight="1" x14ac:dyDescent="0.2">
      <c r="B879" s="92"/>
      <c r="C879" s="92"/>
      <c r="D879" s="92"/>
      <c r="E879" s="92"/>
      <c r="F879" s="92"/>
      <c r="G879" s="92"/>
      <c r="H879" s="126"/>
      <c r="I879" s="126"/>
      <c r="J879" s="92"/>
      <c r="K879" s="92"/>
      <c r="L879" s="124"/>
      <c r="M879" s="92"/>
      <c r="N879" s="92"/>
      <c r="O879" s="92"/>
      <c r="P879" s="92"/>
      <c r="Q879" s="93"/>
      <c r="R879" s="92"/>
      <c r="S879" s="94"/>
      <c r="V879" s="57"/>
      <c r="W879" s="57"/>
      <c r="X879" s="58" t="b">
        <f t="shared" si="52"/>
        <v>0</v>
      </c>
      <c r="Y879" s="58" t="b">
        <f t="shared" si="53"/>
        <v>0</v>
      </c>
      <c r="Z879" s="58" t="b">
        <f t="shared" si="54"/>
        <v>0</v>
      </c>
      <c r="AA879" s="58" t="b">
        <f t="shared" si="55"/>
        <v>0</v>
      </c>
    </row>
    <row r="880" spans="2:27" ht="15" customHeight="1" x14ac:dyDescent="0.2">
      <c r="B880" s="92"/>
      <c r="C880" s="92"/>
      <c r="D880" s="92"/>
      <c r="E880" s="92"/>
      <c r="F880" s="92"/>
      <c r="G880" s="92"/>
      <c r="H880" s="126"/>
      <c r="I880" s="126"/>
      <c r="J880" s="92"/>
      <c r="K880" s="92"/>
      <c r="L880" s="124"/>
      <c r="M880" s="92"/>
      <c r="N880" s="92"/>
      <c r="O880" s="92"/>
      <c r="P880" s="92"/>
      <c r="Q880" s="93"/>
      <c r="R880" s="92"/>
      <c r="S880" s="94"/>
      <c r="V880" s="57"/>
      <c r="W880" s="57"/>
      <c r="X880" s="58" t="b">
        <f t="shared" si="52"/>
        <v>0</v>
      </c>
      <c r="Y880" s="58" t="b">
        <f t="shared" si="53"/>
        <v>0</v>
      </c>
      <c r="Z880" s="58" t="b">
        <f t="shared" si="54"/>
        <v>0</v>
      </c>
      <c r="AA880" s="58" t="b">
        <f t="shared" si="55"/>
        <v>0</v>
      </c>
    </row>
    <row r="881" spans="2:27" ht="15" customHeight="1" x14ac:dyDescent="0.2">
      <c r="B881" s="92"/>
      <c r="C881" s="92"/>
      <c r="D881" s="92"/>
      <c r="E881" s="92"/>
      <c r="F881" s="92"/>
      <c r="G881" s="92"/>
      <c r="H881" s="126"/>
      <c r="I881" s="126"/>
      <c r="J881" s="92"/>
      <c r="K881" s="92"/>
      <c r="L881" s="124"/>
      <c r="M881" s="92"/>
      <c r="N881" s="92"/>
      <c r="O881" s="92"/>
      <c r="P881" s="92"/>
      <c r="Q881" s="93"/>
      <c r="R881" s="92"/>
      <c r="S881" s="94"/>
      <c r="V881" s="57"/>
      <c r="W881" s="57"/>
      <c r="X881" s="58" t="b">
        <f t="shared" si="52"/>
        <v>0</v>
      </c>
      <c r="Y881" s="58" t="b">
        <f t="shared" si="53"/>
        <v>0</v>
      </c>
      <c r="Z881" s="58" t="b">
        <f t="shared" si="54"/>
        <v>0</v>
      </c>
      <c r="AA881" s="58" t="b">
        <f t="shared" si="55"/>
        <v>0</v>
      </c>
    </row>
    <row r="882" spans="2:27" ht="15" customHeight="1" x14ac:dyDescent="0.2">
      <c r="B882" s="92"/>
      <c r="C882" s="92"/>
      <c r="D882" s="92"/>
      <c r="E882" s="92"/>
      <c r="F882" s="92"/>
      <c r="G882" s="92"/>
      <c r="H882" s="126"/>
      <c r="I882" s="126"/>
      <c r="J882" s="92"/>
      <c r="K882" s="92"/>
      <c r="L882" s="124"/>
      <c r="M882" s="92"/>
      <c r="N882" s="92"/>
      <c r="O882" s="92"/>
      <c r="P882" s="92"/>
      <c r="Q882" s="93"/>
      <c r="R882" s="92"/>
      <c r="S882" s="94"/>
      <c r="V882" s="57"/>
      <c r="W882" s="57"/>
      <c r="X882" s="58" t="b">
        <f t="shared" si="52"/>
        <v>0</v>
      </c>
      <c r="Y882" s="58" t="b">
        <f t="shared" si="53"/>
        <v>0</v>
      </c>
      <c r="Z882" s="58" t="b">
        <f t="shared" si="54"/>
        <v>0</v>
      </c>
      <c r="AA882" s="58" t="b">
        <f t="shared" si="55"/>
        <v>0</v>
      </c>
    </row>
    <row r="883" spans="2:27" ht="15" customHeight="1" x14ac:dyDescent="0.2">
      <c r="B883" s="92"/>
      <c r="C883" s="92"/>
      <c r="D883" s="92"/>
      <c r="E883" s="92"/>
      <c r="F883" s="92"/>
      <c r="G883" s="92"/>
      <c r="H883" s="126"/>
      <c r="I883" s="126"/>
      <c r="J883" s="92"/>
      <c r="K883" s="92"/>
      <c r="L883" s="124"/>
      <c r="M883" s="92"/>
      <c r="N883" s="92"/>
      <c r="O883" s="92"/>
      <c r="P883" s="92"/>
      <c r="Q883" s="93"/>
      <c r="R883" s="92"/>
      <c r="S883" s="94"/>
      <c r="V883" s="57"/>
      <c r="W883" s="57"/>
      <c r="X883" s="58" t="b">
        <f t="shared" si="52"/>
        <v>0</v>
      </c>
      <c r="Y883" s="58" t="b">
        <f t="shared" si="53"/>
        <v>0</v>
      </c>
      <c r="Z883" s="58" t="b">
        <f t="shared" si="54"/>
        <v>0</v>
      </c>
      <c r="AA883" s="58" t="b">
        <f t="shared" si="55"/>
        <v>0</v>
      </c>
    </row>
    <row r="884" spans="2:27" ht="15" customHeight="1" x14ac:dyDescent="0.2">
      <c r="B884" s="92"/>
      <c r="C884" s="92"/>
      <c r="D884" s="92"/>
      <c r="E884" s="92"/>
      <c r="F884" s="92"/>
      <c r="G884" s="92"/>
      <c r="H884" s="126"/>
      <c r="I884" s="126"/>
      <c r="J884" s="92"/>
      <c r="K884" s="92"/>
      <c r="L884" s="124"/>
      <c r="M884" s="92"/>
      <c r="N884" s="92"/>
      <c r="O884" s="92"/>
      <c r="P884" s="92"/>
      <c r="Q884" s="93"/>
      <c r="R884" s="92"/>
      <c r="S884" s="94"/>
      <c r="V884" s="57"/>
      <c r="W884" s="57"/>
      <c r="X884" s="58" t="b">
        <f t="shared" si="52"/>
        <v>0</v>
      </c>
      <c r="Y884" s="58" t="b">
        <f t="shared" si="53"/>
        <v>0</v>
      </c>
      <c r="Z884" s="58" t="b">
        <f t="shared" si="54"/>
        <v>0</v>
      </c>
      <c r="AA884" s="58" t="b">
        <f t="shared" si="55"/>
        <v>0</v>
      </c>
    </row>
    <row r="885" spans="2:27" ht="15" customHeight="1" x14ac:dyDescent="0.2">
      <c r="B885" s="92"/>
      <c r="C885" s="92"/>
      <c r="D885" s="92"/>
      <c r="E885" s="92"/>
      <c r="F885" s="92"/>
      <c r="G885" s="92"/>
      <c r="H885" s="126"/>
      <c r="I885" s="126"/>
      <c r="J885" s="92"/>
      <c r="K885" s="92"/>
      <c r="L885" s="124"/>
      <c r="M885" s="92"/>
      <c r="N885" s="92"/>
      <c r="O885" s="92"/>
      <c r="P885" s="92"/>
      <c r="Q885" s="93"/>
      <c r="R885" s="92"/>
      <c r="S885" s="94"/>
      <c r="V885" s="57"/>
      <c r="W885" s="57"/>
      <c r="X885" s="58" t="b">
        <f t="shared" si="52"/>
        <v>0</v>
      </c>
      <c r="Y885" s="58" t="b">
        <f t="shared" si="53"/>
        <v>0</v>
      </c>
      <c r="Z885" s="58" t="b">
        <f t="shared" si="54"/>
        <v>0</v>
      </c>
      <c r="AA885" s="58" t="b">
        <f t="shared" si="55"/>
        <v>0</v>
      </c>
    </row>
    <row r="886" spans="2:27" ht="15" customHeight="1" x14ac:dyDescent="0.2">
      <c r="B886" s="92"/>
      <c r="C886" s="92"/>
      <c r="D886" s="92"/>
      <c r="E886" s="92"/>
      <c r="F886" s="92"/>
      <c r="G886" s="92"/>
      <c r="H886" s="126"/>
      <c r="I886" s="126"/>
      <c r="J886" s="92"/>
      <c r="K886" s="92"/>
      <c r="L886" s="124"/>
      <c r="M886" s="92"/>
      <c r="N886" s="92"/>
      <c r="O886" s="92"/>
      <c r="P886" s="92"/>
      <c r="Q886" s="93"/>
      <c r="R886" s="92"/>
      <c r="S886" s="94"/>
      <c r="V886" s="57"/>
      <c r="W886" s="57"/>
      <c r="X886" s="58" t="b">
        <f t="shared" si="52"/>
        <v>0</v>
      </c>
      <c r="Y886" s="58" t="b">
        <f t="shared" si="53"/>
        <v>0</v>
      </c>
      <c r="Z886" s="58" t="b">
        <f t="shared" si="54"/>
        <v>0</v>
      </c>
      <c r="AA886" s="58" t="b">
        <f t="shared" si="55"/>
        <v>0</v>
      </c>
    </row>
    <row r="887" spans="2:27" ht="15" customHeight="1" x14ac:dyDescent="0.2">
      <c r="B887" s="92"/>
      <c r="C887" s="92"/>
      <c r="D887" s="92"/>
      <c r="E887" s="92"/>
      <c r="F887" s="92"/>
      <c r="G887" s="92"/>
      <c r="H887" s="126"/>
      <c r="I887" s="126"/>
      <c r="J887" s="92"/>
      <c r="K887" s="92"/>
      <c r="L887" s="124"/>
      <c r="M887" s="92"/>
      <c r="N887" s="92"/>
      <c r="O887" s="92"/>
      <c r="P887" s="92"/>
      <c r="Q887" s="93"/>
      <c r="R887" s="92"/>
      <c r="S887" s="94"/>
      <c r="V887" s="57"/>
      <c r="W887" s="57"/>
      <c r="X887" s="58" t="b">
        <f t="shared" si="52"/>
        <v>0</v>
      </c>
      <c r="Y887" s="58" t="b">
        <f t="shared" si="53"/>
        <v>0</v>
      </c>
      <c r="Z887" s="58" t="b">
        <f t="shared" si="54"/>
        <v>0</v>
      </c>
      <c r="AA887" s="58" t="b">
        <f t="shared" si="55"/>
        <v>0</v>
      </c>
    </row>
    <row r="888" spans="2:27" ht="15" customHeight="1" x14ac:dyDescent="0.2">
      <c r="B888" s="92"/>
      <c r="C888" s="92"/>
      <c r="D888" s="92"/>
      <c r="E888" s="92"/>
      <c r="F888" s="92"/>
      <c r="G888" s="92"/>
      <c r="H888" s="126"/>
      <c r="I888" s="126"/>
      <c r="J888" s="92"/>
      <c r="K888" s="92"/>
      <c r="L888" s="124"/>
      <c r="M888" s="92"/>
      <c r="N888" s="92"/>
      <c r="O888" s="92"/>
      <c r="P888" s="92"/>
      <c r="Q888" s="93"/>
      <c r="R888" s="92"/>
      <c r="S888" s="94"/>
      <c r="V888" s="57"/>
      <c r="W888" s="57"/>
      <c r="X888" s="58" t="b">
        <f t="shared" si="52"/>
        <v>0</v>
      </c>
      <c r="Y888" s="58" t="b">
        <f t="shared" si="53"/>
        <v>0</v>
      </c>
      <c r="Z888" s="58" t="b">
        <f t="shared" si="54"/>
        <v>0</v>
      </c>
      <c r="AA888" s="58" t="b">
        <f t="shared" si="55"/>
        <v>0</v>
      </c>
    </row>
    <row r="889" spans="2:27" ht="15" customHeight="1" x14ac:dyDescent="0.2">
      <c r="B889" s="92"/>
      <c r="C889" s="92"/>
      <c r="D889" s="92"/>
      <c r="E889" s="92"/>
      <c r="F889" s="92"/>
      <c r="G889" s="92"/>
      <c r="H889" s="126"/>
      <c r="I889" s="126"/>
      <c r="J889" s="92"/>
      <c r="K889" s="92"/>
      <c r="L889" s="124"/>
      <c r="M889" s="92"/>
      <c r="N889" s="92"/>
      <c r="O889" s="92"/>
      <c r="P889" s="92"/>
      <c r="Q889" s="93"/>
      <c r="R889" s="92"/>
      <c r="S889" s="94"/>
      <c r="V889" s="57"/>
      <c r="W889" s="57"/>
      <c r="X889" s="58" t="b">
        <f t="shared" si="52"/>
        <v>0</v>
      </c>
      <c r="Y889" s="58" t="b">
        <f t="shared" si="53"/>
        <v>0</v>
      </c>
      <c r="Z889" s="58" t="b">
        <f t="shared" si="54"/>
        <v>0</v>
      </c>
      <c r="AA889" s="58" t="b">
        <f t="shared" si="55"/>
        <v>0</v>
      </c>
    </row>
    <row r="890" spans="2:27" ht="15" customHeight="1" x14ac:dyDescent="0.2">
      <c r="B890" s="92"/>
      <c r="C890" s="92"/>
      <c r="D890" s="92"/>
      <c r="E890" s="92"/>
      <c r="F890" s="92"/>
      <c r="G890" s="92"/>
      <c r="H890" s="126"/>
      <c r="I890" s="126"/>
      <c r="J890" s="92"/>
      <c r="K890" s="92"/>
      <c r="L890" s="124"/>
      <c r="M890" s="92"/>
      <c r="N890" s="92"/>
      <c r="O890" s="92"/>
      <c r="P890" s="92"/>
      <c r="Q890" s="93"/>
      <c r="R890" s="92"/>
      <c r="S890" s="94"/>
      <c r="V890" s="57"/>
      <c r="W890" s="57"/>
      <c r="X890" s="58" t="b">
        <f t="shared" si="52"/>
        <v>0</v>
      </c>
      <c r="Y890" s="58" t="b">
        <f t="shared" si="53"/>
        <v>0</v>
      </c>
      <c r="Z890" s="58" t="b">
        <f t="shared" si="54"/>
        <v>0</v>
      </c>
      <c r="AA890" s="58" t="b">
        <f t="shared" si="55"/>
        <v>0</v>
      </c>
    </row>
    <row r="891" spans="2:27" ht="15" customHeight="1" x14ac:dyDescent="0.2">
      <c r="B891" s="92"/>
      <c r="C891" s="92"/>
      <c r="D891" s="92"/>
      <c r="E891" s="92"/>
      <c r="F891" s="92"/>
      <c r="G891" s="92"/>
      <c r="H891" s="126"/>
      <c r="I891" s="126"/>
      <c r="J891" s="92"/>
      <c r="K891" s="92"/>
      <c r="L891" s="124"/>
      <c r="M891" s="92"/>
      <c r="N891" s="92"/>
      <c r="O891" s="92"/>
      <c r="P891" s="92"/>
      <c r="Q891" s="93"/>
      <c r="R891" s="92"/>
      <c r="S891" s="94"/>
      <c r="V891" s="57"/>
      <c r="W891" s="57"/>
      <c r="X891" s="58" t="b">
        <f t="shared" si="52"/>
        <v>0</v>
      </c>
      <c r="Y891" s="58" t="b">
        <f t="shared" si="53"/>
        <v>0</v>
      </c>
      <c r="Z891" s="58" t="b">
        <f t="shared" si="54"/>
        <v>0</v>
      </c>
      <c r="AA891" s="58" t="b">
        <f t="shared" si="55"/>
        <v>0</v>
      </c>
    </row>
    <row r="892" spans="2:27" ht="15" customHeight="1" x14ac:dyDescent="0.2">
      <c r="B892" s="92"/>
      <c r="C892" s="92"/>
      <c r="D892" s="92"/>
      <c r="E892" s="92"/>
      <c r="F892" s="92"/>
      <c r="G892" s="92"/>
      <c r="H892" s="126"/>
      <c r="I892" s="126"/>
      <c r="J892" s="92"/>
      <c r="K892" s="92"/>
      <c r="L892" s="124"/>
      <c r="M892" s="92"/>
      <c r="N892" s="92"/>
      <c r="O892" s="92"/>
      <c r="P892" s="92"/>
      <c r="Q892" s="93"/>
      <c r="R892" s="92"/>
      <c r="S892" s="94"/>
      <c r="V892" s="57"/>
      <c r="W892" s="57"/>
      <c r="X892" s="58" t="b">
        <f t="shared" si="52"/>
        <v>0</v>
      </c>
      <c r="Y892" s="58" t="b">
        <f t="shared" si="53"/>
        <v>0</v>
      </c>
      <c r="Z892" s="58" t="b">
        <f t="shared" si="54"/>
        <v>0</v>
      </c>
      <c r="AA892" s="58" t="b">
        <f t="shared" si="55"/>
        <v>0</v>
      </c>
    </row>
    <row r="893" spans="2:27" ht="15" customHeight="1" x14ac:dyDescent="0.2">
      <c r="B893" s="92"/>
      <c r="C893" s="92"/>
      <c r="D893" s="92"/>
      <c r="E893" s="92"/>
      <c r="F893" s="92"/>
      <c r="G893" s="92"/>
      <c r="H893" s="126"/>
      <c r="I893" s="126"/>
      <c r="J893" s="92"/>
      <c r="K893" s="92"/>
      <c r="L893" s="124"/>
      <c r="M893" s="92"/>
      <c r="N893" s="92"/>
      <c r="O893" s="92"/>
      <c r="P893" s="92"/>
      <c r="Q893" s="93"/>
      <c r="R893" s="92"/>
      <c r="S893" s="94"/>
      <c r="V893" s="57"/>
      <c r="W893" s="57"/>
      <c r="X893" s="58" t="b">
        <f t="shared" si="52"/>
        <v>0</v>
      </c>
      <c r="Y893" s="58" t="b">
        <f t="shared" si="53"/>
        <v>0</v>
      </c>
      <c r="Z893" s="58" t="b">
        <f t="shared" si="54"/>
        <v>0</v>
      </c>
      <c r="AA893" s="58" t="b">
        <f t="shared" si="55"/>
        <v>0</v>
      </c>
    </row>
    <row r="894" spans="2:27" ht="15" customHeight="1" x14ac:dyDescent="0.2">
      <c r="B894" s="92"/>
      <c r="C894" s="92"/>
      <c r="D894" s="92"/>
      <c r="E894" s="92"/>
      <c r="F894" s="92"/>
      <c r="G894" s="92"/>
      <c r="H894" s="126"/>
      <c r="I894" s="126"/>
      <c r="J894" s="92"/>
      <c r="K894" s="92"/>
      <c r="L894" s="124"/>
      <c r="M894" s="92"/>
      <c r="N894" s="92"/>
      <c r="O894" s="92"/>
      <c r="P894" s="92"/>
      <c r="Q894" s="93"/>
      <c r="R894" s="92"/>
      <c r="S894" s="94"/>
      <c r="V894" s="57"/>
      <c r="W894" s="57"/>
      <c r="X894" s="58" t="b">
        <f t="shared" si="52"/>
        <v>0</v>
      </c>
      <c r="Y894" s="58" t="b">
        <f t="shared" si="53"/>
        <v>0</v>
      </c>
      <c r="Z894" s="58" t="b">
        <f t="shared" si="54"/>
        <v>0</v>
      </c>
      <c r="AA894" s="58" t="b">
        <f t="shared" si="55"/>
        <v>0</v>
      </c>
    </row>
    <row r="895" spans="2:27" ht="15" customHeight="1" x14ac:dyDescent="0.2">
      <c r="B895" s="92"/>
      <c r="C895" s="92"/>
      <c r="D895" s="92"/>
      <c r="E895" s="92"/>
      <c r="F895" s="92"/>
      <c r="G895" s="92"/>
      <c r="H895" s="126"/>
      <c r="I895" s="126"/>
      <c r="J895" s="92"/>
      <c r="K895" s="92"/>
      <c r="L895" s="124"/>
      <c r="M895" s="92"/>
      <c r="N895" s="92"/>
      <c r="O895" s="92"/>
      <c r="P895" s="92"/>
      <c r="Q895" s="93"/>
      <c r="R895" s="92"/>
      <c r="S895" s="94"/>
      <c r="V895" s="57"/>
      <c r="W895" s="57"/>
      <c r="X895" s="58" t="b">
        <f t="shared" si="52"/>
        <v>0</v>
      </c>
      <c r="Y895" s="58" t="b">
        <f t="shared" si="53"/>
        <v>0</v>
      </c>
      <c r="Z895" s="58" t="b">
        <f t="shared" si="54"/>
        <v>0</v>
      </c>
      <c r="AA895" s="58" t="b">
        <f t="shared" si="55"/>
        <v>0</v>
      </c>
    </row>
    <row r="896" spans="2:27" ht="15" customHeight="1" x14ac:dyDescent="0.2">
      <c r="B896" s="92"/>
      <c r="C896" s="92"/>
      <c r="D896" s="92"/>
      <c r="E896" s="92"/>
      <c r="F896" s="92"/>
      <c r="G896" s="92"/>
      <c r="H896" s="126"/>
      <c r="I896" s="126"/>
      <c r="J896" s="92"/>
      <c r="K896" s="92"/>
      <c r="L896" s="124"/>
      <c r="M896" s="92"/>
      <c r="N896" s="92"/>
      <c r="O896" s="92"/>
      <c r="P896" s="92"/>
      <c r="Q896" s="93"/>
      <c r="R896" s="92"/>
      <c r="S896" s="94"/>
      <c r="V896" s="57"/>
      <c r="W896" s="57"/>
      <c r="X896" s="58" t="b">
        <f t="shared" si="52"/>
        <v>0</v>
      </c>
      <c r="Y896" s="58" t="b">
        <f t="shared" si="53"/>
        <v>0</v>
      </c>
      <c r="Z896" s="58" t="b">
        <f t="shared" si="54"/>
        <v>0</v>
      </c>
      <c r="AA896" s="58" t="b">
        <f t="shared" si="55"/>
        <v>0</v>
      </c>
    </row>
    <row r="897" spans="2:27" ht="15" customHeight="1" x14ac:dyDescent="0.2">
      <c r="B897" s="92"/>
      <c r="C897" s="92"/>
      <c r="D897" s="92"/>
      <c r="E897" s="92"/>
      <c r="F897" s="92"/>
      <c r="G897" s="92"/>
      <c r="H897" s="126"/>
      <c r="I897" s="126"/>
      <c r="J897" s="92"/>
      <c r="K897" s="92"/>
      <c r="L897" s="124"/>
      <c r="M897" s="92"/>
      <c r="N897" s="92"/>
      <c r="O897" s="92"/>
      <c r="P897" s="92"/>
      <c r="Q897" s="93"/>
      <c r="R897" s="92"/>
      <c r="S897" s="94"/>
      <c r="V897" s="57"/>
      <c r="W897" s="57"/>
      <c r="X897" s="58" t="b">
        <f t="shared" si="52"/>
        <v>0</v>
      </c>
      <c r="Y897" s="58" t="b">
        <f t="shared" si="53"/>
        <v>0</v>
      </c>
      <c r="Z897" s="58" t="b">
        <f t="shared" si="54"/>
        <v>0</v>
      </c>
      <c r="AA897" s="58" t="b">
        <f t="shared" si="55"/>
        <v>0</v>
      </c>
    </row>
    <row r="898" spans="2:27" ht="15" customHeight="1" x14ac:dyDescent="0.2">
      <c r="B898" s="92"/>
      <c r="C898" s="92"/>
      <c r="D898" s="92"/>
      <c r="E898" s="92"/>
      <c r="F898" s="92"/>
      <c r="G898" s="92"/>
      <c r="H898" s="126"/>
      <c r="I898" s="126"/>
      <c r="J898" s="92"/>
      <c r="K898" s="92"/>
      <c r="L898" s="124"/>
      <c r="M898" s="92"/>
      <c r="N898" s="92"/>
      <c r="O898" s="92"/>
      <c r="P898" s="92"/>
      <c r="Q898" s="93"/>
      <c r="R898" s="92"/>
      <c r="S898" s="94"/>
      <c r="V898" s="57"/>
      <c r="W898" s="57"/>
      <c r="X898" s="58" t="b">
        <f t="shared" si="52"/>
        <v>0</v>
      </c>
      <c r="Y898" s="58" t="b">
        <f t="shared" si="53"/>
        <v>0</v>
      </c>
      <c r="Z898" s="58" t="b">
        <f t="shared" si="54"/>
        <v>0</v>
      </c>
      <c r="AA898" s="58" t="b">
        <f t="shared" si="55"/>
        <v>0</v>
      </c>
    </row>
    <row r="899" spans="2:27" ht="15" customHeight="1" x14ac:dyDescent="0.2">
      <c r="B899" s="92"/>
      <c r="C899" s="92"/>
      <c r="D899" s="92"/>
      <c r="E899" s="92"/>
      <c r="F899" s="92"/>
      <c r="G899" s="92"/>
      <c r="H899" s="126"/>
      <c r="I899" s="126"/>
      <c r="J899" s="92"/>
      <c r="K899" s="92"/>
      <c r="L899" s="124"/>
      <c r="M899" s="92"/>
      <c r="N899" s="92"/>
      <c r="O899" s="92"/>
      <c r="P899" s="92"/>
      <c r="Q899" s="93"/>
      <c r="R899" s="92"/>
      <c r="S899" s="94"/>
      <c r="V899" s="57"/>
      <c r="W899" s="57"/>
      <c r="X899" s="58" t="b">
        <f t="shared" si="52"/>
        <v>0</v>
      </c>
      <c r="Y899" s="58" t="b">
        <f t="shared" si="53"/>
        <v>0</v>
      </c>
      <c r="Z899" s="58" t="b">
        <f t="shared" si="54"/>
        <v>0</v>
      </c>
      <c r="AA899" s="58" t="b">
        <f t="shared" si="55"/>
        <v>0</v>
      </c>
    </row>
    <row r="900" spans="2:27" ht="15" customHeight="1" x14ac:dyDescent="0.2">
      <c r="B900" s="92"/>
      <c r="C900" s="92"/>
      <c r="D900" s="92"/>
      <c r="E900" s="92"/>
      <c r="F900" s="92"/>
      <c r="G900" s="92"/>
      <c r="H900" s="126"/>
      <c r="I900" s="126"/>
      <c r="J900" s="92"/>
      <c r="K900" s="92"/>
      <c r="L900" s="124"/>
      <c r="M900" s="92"/>
      <c r="N900" s="92"/>
      <c r="O900" s="92"/>
      <c r="P900" s="92"/>
      <c r="Q900" s="93"/>
      <c r="R900" s="92"/>
      <c r="S900" s="94"/>
      <c r="V900" s="57"/>
      <c r="W900" s="57"/>
      <c r="X900" s="58" t="b">
        <f t="shared" si="52"/>
        <v>0</v>
      </c>
      <c r="Y900" s="58" t="b">
        <f t="shared" si="53"/>
        <v>0</v>
      </c>
      <c r="Z900" s="58" t="b">
        <f t="shared" si="54"/>
        <v>0</v>
      </c>
      <c r="AA900" s="58" t="b">
        <f t="shared" si="55"/>
        <v>0</v>
      </c>
    </row>
    <row r="901" spans="2:27" ht="15" customHeight="1" x14ac:dyDescent="0.2">
      <c r="B901" s="92"/>
      <c r="C901" s="92"/>
      <c r="D901" s="92"/>
      <c r="E901" s="92"/>
      <c r="F901" s="92"/>
      <c r="G901" s="92"/>
      <c r="H901" s="126"/>
      <c r="I901" s="126"/>
      <c r="J901" s="92"/>
      <c r="K901" s="92"/>
      <c r="L901" s="124"/>
      <c r="M901" s="92"/>
      <c r="N901" s="92"/>
      <c r="O901" s="92"/>
      <c r="P901" s="92"/>
      <c r="Q901" s="93"/>
      <c r="R901" s="92"/>
      <c r="S901" s="94"/>
      <c r="V901" s="57"/>
      <c r="W901" s="57"/>
      <c r="X901" s="58" t="b">
        <f t="shared" si="52"/>
        <v>0</v>
      </c>
      <c r="Y901" s="58" t="b">
        <f t="shared" si="53"/>
        <v>0</v>
      </c>
      <c r="Z901" s="58" t="b">
        <f t="shared" si="54"/>
        <v>0</v>
      </c>
      <c r="AA901" s="58" t="b">
        <f t="shared" si="55"/>
        <v>0</v>
      </c>
    </row>
    <row r="902" spans="2:27" ht="15" customHeight="1" x14ac:dyDescent="0.2">
      <c r="B902" s="92"/>
      <c r="C902" s="92"/>
      <c r="D902" s="92"/>
      <c r="E902" s="92"/>
      <c r="F902" s="92"/>
      <c r="G902" s="92"/>
      <c r="H902" s="126"/>
      <c r="I902" s="126"/>
      <c r="J902" s="92"/>
      <c r="K902" s="92"/>
      <c r="L902" s="124"/>
      <c r="M902" s="92"/>
      <c r="N902" s="92"/>
      <c r="O902" s="92"/>
      <c r="P902" s="92"/>
      <c r="Q902" s="93"/>
      <c r="R902" s="92"/>
      <c r="S902" s="94"/>
      <c r="V902" s="57"/>
      <c r="W902" s="57"/>
      <c r="X902" s="58" t="b">
        <f t="shared" si="52"/>
        <v>0</v>
      </c>
      <c r="Y902" s="58" t="b">
        <f t="shared" si="53"/>
        <v>0</v>
      </c>
      <c r="Z902" s="58" t="b">
        <f t="shared" si="54"/>
        <v>0</v>
      </c>
      <c r="AA902" s="58" t="b">
        <f t="shared" si="55"/>
        <v>0</v>
      </c>
    </row>
    <row r="903" spans="2:27" ht="15" customHeight="1" x14ac:dyDescent="0.2">
      <c r="B903" s="92"/>
      <c r="C903" s="92"/>
      <c r="D903" s="92"/>
      <c r="E903" s="92"/>
      <c r="F903" s="92"/>
      <c r="G903" s="92"/>
      <c r="H903" s="126"/>
      <c r="I903" s="126"/>
      <c r="J903" s="92"/>
      <c r="K903" s="92"/>
      <c r="L903" s="124"/>
      <c r="M903" s="92"/>
      <c r="N903" s="92"/>
      <c r="O903" s="92"/>
      <c r="P903" s="92"/>
      <c r="Q903" s="93"/>
      <c r="R903" s="92"/>
      <c r="S903" s="94"/>
      <c r="V903" s="57"/>
      <c r="W903" s="57"/>
      <c r="X903" s="58" t="b">
        <f t="shared" si="52"/>
        <v>0</v>
      </c>
      <c r="Y903" s="58" t="b">
        <f t="shared" si="53"/>
        <v>0</v>
      </c>
      <c r="Z903" s="58" t="b">
        <f t="shared" si="54"/>
        <v>0</v>
      </c>
      <c r="AA903" s="58" t="b">
        <f t="shared" si="55"/>
        <v>0</v>
      </c>
    </row>
    <row r="904" spans="2:27" ht="15" customHeight="1" x14ac:dyDescent="0.2">
      <c r="B904" s="92"/>
      <c r="C904" s="92"/>
      <c r="D904" s="92"/>
      <c r="E904" s="92"/>
      <c r="F904" s="92"/>
      <c r="G904" s="92"/>
      <c r="H904" s="126"/>
      <c r="I904" s="126"/>
      <c r="J904" s="92"/>
      <c r="K904" s="92"/>
      <c r="L904" s="124"/>
      <c r="M904" s="92"/>
      <c r="N904" s="92"/>
      <c r="O904" s="92"/>
      <c r="P904" s="92"/>
      <c r="Q904" s="93"/>
      <c r="R904" s="92"/>
      <c r="S904" s="94"/>
      <c r="V904" s="57"/>
      <c r="W904" s="57"/>
      <c r="X904" s="58" t="b">
        <f t="shared" si="52"/>
        <v>0</v>
      </c>
      <c r="Y904" s="58" t="b">
        <f t="shared" si="53"/>
        <v>0</v>
      </c>
      <c r="Z904" s="58" t="b">
        <f t="shared" si="54"/>
        <v>0</v>
      </c>
      <c r="AA904" s="58" t="b">
        <f t="shared" si="55"/>
        <v>0</v>
      </c>
    </row>
    <row r="905" spans="2:27" ht="15" customHeight="1" x14ac:dyDescent="0.2">
      <c r="B905" s="92"/>
      <c r="C905" s="92"/>
      <c r="D905" s="92"/>
      <c r="E905" s="92"/>
      <c r="F905" s="92"/>
      <c r="G905" s="92"/>
      <c r="H905" s="126"/>
      <c r="I905" s="126"/>
      <c r="J905" s="92"/>
      <c r="K905" s="92"/>
      <c r="L905" s="124"/>
      <c r="M905" s="92"/>
      <c r="N905" s="92"/>
      <c r="O905" s="92"/>
      <c r="P905" s="92"/>
      <c r="Q905" s="93"/>
      <c r="R905" s="92"/>
      <c r="S905" s="94"/>
      <c r="V905" s="57"/>
      <c r="W905" s="57"/>
      <c r="X905" s="58" t="b">
        <f t="shared" si="52"/>
        <v>0</v>
      </c>
      <c r="Y905" s="58" t="b">
        <f t="shared" si="53"/>
        <v>0</v>
      </c>
      <c r="Z905" s="58" t="b">
        <f t="shared" si="54"/>
        <v>0</v>
      </c>
      <c r="AA905" s="58" t="b">
        <f t="shared" si="55"/>
        <v>0</v>
      </c>
    </row>
    <row r="906" spans="2:27" ht="15" customHeight="1" x14ac:dyDescent="0.2">
      <c r="B906" s="92"/>
      <c r="C906" s="92"/>
      <c r="D906" s="92"/>
      <c r="E906" s="92"/>
      <c r="F906" s="92"/>
      <c r="G906" s="92"/>
      <c r="H906" s="126"/>
      <c r="I906" s="126"/>
      <c r="J906" s="92"/>
      <c r="K906" s="92"/>
      <c r="L906" s="124"/>
      <c r="M906" s="92"/>
      <c r="N906" s="92"/>
      <c r="O906" s="92"/>
      <c r="P906" s="92"/>
      <c r="Q906" s="93"/>
      <c r="R906" s="92"/>
      <c r="S906" s="94"/>
      <c r="V906" s="57"/>
      <c r="W906" s="57"/>
      <c r="X906" s="58" t="b">
        <f t="shared" si="52"/>
        <v>0</v>
      </c>
      <c r="Y906" s="58" t="b">
        <f t="shared" si="53"/>
        <v>0</v>
      </c>
      <c r="Z906" s="58" t="b">
        <f t="shared" si="54"/>
        <v>0</v>
      </c>
      <c r="AA906" s="58" t="b">
        <f t="shared" si="55"/>
        <v>0</v>
      </c>
    </row>
    <row r="907" spans="2:27" ht="15" customHeight="1" x14ac:dyDescent="0.2">
      <c r="B907" s="92"/>
      <c r="C907" s="92"/>
      <c r="D907" s="92"/>
      <c r="E907" s="92"/>
      <c r="F907" s="92"/>
      <c r="G907" s="92"/>
      <c r="H907" s="126"/>
      <c r="I907" s="126"/>
      <c r="J907" s="92"/>
      <c r="K907" s="92"/>
      <c r="L907" s="124"/>
      <c r="M907" s="92"/>
      <c r="N907" s="92"/>
      <c r="O907" s="92"/>
      <c r="P907" s="92"/>
      <c r="Q907" s="93"/>
      <c r="R907" s="92"/>
      <c r="S907" s="94"/>
      <c r="V907" s="57"/>
      <c r="W907" s="57"/>
      <c r="X907" s="58" t="b">
        <f t="shared" si="52"/>
        <v>0</v>
      </c>
      <c r="Y907" s="58" t="b">
        <f t="shared" si="53"/>
        <v>0</v>
      </c>
      <c r="Z907" s="58" t="b">
        <f t="shared" si="54"/>
        <v>0</v>
      </c>
      <c r="AA907" s="58" t="b">
        <f t="shared" si="55"/>
        <v>0</v>
      </c>
    </row>
    <row r="908" spans="2:27" ht="15" customHeight="1" x14ac:dyDescent="0.2">
      <c r="B908" s="92"/>
      <c r="C908" s="92"/>
      <c r="D908" s="92"/>
      <c r="E908" s="92"/>
      <c r="F908" s="92"/>
      <c r="G908" s="92"/>
      <c r="H908" s="126"/>
      <c r="I908" s="126"/>
      <c r="J908" s="92"/>
      <c r="K908" s="92"/>
      <c r="L908" s="124"/>
      <c r="M908" s="92"/>
      <c r="N908" s="92"/>
      <c r="O908" s="92"/>
      <c r="P908" s="92"/>
      <c r="Q908" s="93"/>
      <c r="R908" s="92"/>
      <c r="S908" s="94"/>
      <c r="V908" s="57"/>
      <c r="W908" s="57"/>
      <c r="X908" s="58" t="b">
        <f t="shared" si="52"/>
        <v>0</v>
      </c>
      <c r="Y908" s="58" t="b">
        <f t="shared" si="53"/>
        <v>0</v>
      </c>
      <c r="Z908" s="58" t="b">
        <f t="shared" si="54"/>
        <v>0</v>
      </c>
      <c r="AA908" s="58" t="b">
        <f t="shared" si="55"/>
        <v>0</v>
      </c>
    </row>
    <row r="909" spans="2:27" ht="15" customHeight="1" x14ac:dyDescent="0.2">
      <c r="B909" s="92"/>
      <c r="C909" s="92"/>
      <c r="D909" s="92"/>
      <c r="E909" s="92"/>
      <c r="F909" s="92"/>
      <c r="G909" s="92"/>
      <c r="H909" s="126"/>
      <c r="I909" s="126"/>
      <c r="J909" s="92"/>
      <c r="K909" s="92"/>
      <c r="L909" s="124"/>
      <c r="M909" s="92"/>
      <c r="N909" s="92"/>
      <c r="O909" s="92"/>
      <c r="P909" s="92"/>
      <c r="Q909" s="93"/>
      <c r="R909" s="92"/>
      <c r="S909" s="94"/>
      <c r="V909" s="57"/>
      <c r="W909" s="57"/>
      <c r="X909" s="58" t="b">
        <f t="shared" si="52"/>
        <v>0</v>
      </c>
      <c r="Y909" s="58" t="b">
        <f t="shared" si="53"/>
        <v>0</v>
      </c>
      <c r="Z909" s="58" t="b">
        <f t="shared" si="54"/>
        <v>0</v>
      </c>
      <c r="AA909" s="58" t="b">
        <f t="shared" si="55"/>
        <v>0</v>
      </c>
    </row>
    <row r="910" spans="2:27" ht="15" customHeight="1" x14ac:dyDescent="0.2">
      <c r="B910" s="92"/>
      <c r="C910" s="92"/>
      <c r="D910" s="92"/>
      <c r="E910" s="92"/>
      <c r="F910" s="92"/>
      <c r="G910" s="92"/>
      <c r="H910" s="126"/>
      <c r="I910" s="126"/>
      <c r="J910" s="92"/>
      <c r="K910" s="92"/>
      <c r="L910" s="124"/>
      <c r="M910" s="92"/>
      <c r="N910" s="92"/>
      <c r="O910" s="92"/>
      <c r="P910" s="92"/>
      <c r="Q910" s="93"/>
      <c r="R910" s="92"/>
      <c r="S910" s="94"/>
      <c r="V910" s="57"/>
      <c r="W910" s="57"/>
      <c r="X910" s="58" t="b">
        <f t="shared" si="52"/>
        <v>0</v>
      </c>
      <c r="Y910" s="58" t="b">
        <f t="shared" si="53"/>
        <v>0</v>
      </c>
      <c r="Z910" s="58" t="b">
        <f t="shared" si="54"/>
        <v>0</v>
      </c>
      <c r="AA910" s="58" t="b">
        <f t="shared" si="55"/>
        <v>0</v>
      </c>
    </row>
    <row r="911" spans="2:27" ht="15" customHeight="1" x14ac:dyDescent="0.2">
      <c r="B911" s="92"/>
      <c r="C911" s="92"/>
      <c r="D911" s="92"/>
      <c r="E911" s="92"/>
      <c r="F911" s="92"/>
      <c r="G911" s="92"/>
      <c r="H911" s="126"/>
      <c r="I911" s="126"/>
      <c r="J911" s="92"/>
      <c r="K911" s="92"/>
      <c r="L911" s="124"/>
      <c r="M911" s="92"/>
      <c r="N911" s="92"/>
      <c r="O911" s="92"/>
      <c r="P911" s="92"/>
      <c r="Q911" s="93"/>
      <c r="R911" s="92"/>
      <c r="S911" s="94"/>
      <c r="V911" s="57"/>
      <c r="W911" s="57"/>
      <c r="X911" s="58" t="b">
        <f t="shared" si="52"/>
        <v>0</v>
      </c>
      <c r="Y911" s="58" t="b">
        <f t="shared" si="53"/>
        <v>0</v>
      </c>
      <c r="Z911" s="58" t="b">
        <f t="shared" si="54"/>
        <v>0</v>
      </c>
      <c r="AA911" s="58" t="b">
        <f t="shared" si="55"/>
        <v>0</v>
      </c>
    </row>
    <row r="912" spans="2:27" ht="15" customHeight="1" x14ac:dyDescent="0.2">
      <c r="B912" s="92"/>
      <c r="C912" s="92"/>
      <c r="D912" s="92"/>
      <c r="E912" s="92"/>
      <c r="F912" s="92"/>
      <c r="G912" s="92"/>
      <c r="H912" s="126"/>
      <c r="I912" s="126"/>
      <c r="J912" s="92"/>
      <c r="K912" s="92"/>
      <c r="L912" s="124"/>
      <c r="M912" s="92"/>
      <c r="N912" s="92"/>
      <c r="O912" s="92"/>
      <c r="P912" s="92"/>
      <c r="Q912" s="93"/>
      <c r="R912" s="92"/>
      <c r="S912" s="94"/>
      <c r="V912" s="57"/>
      <c r="W912" s="57"/>
      <c r="X912" s="58" t="b">
        <f t="shared" si="52"/>
        <v>0</v>
      </c>
      <c r="Y912" s="58" t="b">
        <f t="shared" si="53"/>
        <v>0</v>
      </c>
      <c r="Z912" s="58" t="b">
        <f t="shared" si="54"/>
        <v>0</v>
      </c>
      <c r="AA912" s="58" t="b">
        <f t="shared" si="55"/>
        <v>0</v>
      </c>
    </row>
    <row r="913" spans="2:27" ht="15" customHeight="1" x14ac:dyDescent="0.2">
      <c r="B913" s="92"/>
      <c r="C913" s="92"/>
      <c r="D913" s="92"/>
      <c r="E913" s="92"/>
      <c r="F913" s="92"/>
      <c r="G913" s="92"/>
      <c r="H913" s="126"/>
      <c r="I913" s="126"/>
      <c r="J913" s="92"/>
      <c r="K913" s="92"/>
      <c r="L913" s="124"/>
      <c r="M913" s="92"/>
      <c r="N913" s="92"/>
      <c r="O913" s="92"/>
      <c r="P913" s="92"/>
      <c r="Q913" s="93"/>
      <c r="R913" s="92"/>
      <c r="S913" s="94"/>
      <c r="V913" s="57"/>
      <c r="W913" s="57"/>
      <c r="X913" s="58" t="b">
        <f t="shared" si="52"/>
        <v>0</v>
      </c>
      <c r="Y913" s="58" t="b">
        <f t="shared" si="53"/>
        <v>0</v>
      </c>
      <c r="Z913" s="58" t="b">
        <f t="shared" si="54"/>
        <v>0</v>
      </c>
      <c r="AA913" s="58" t="b">
        <f t="shared" si="55"/>
        <v>0</v>
      </c>
    </row>
    <row r="914" spans="2:27" ht="15" customHeight="1" x14ac:dyDescent="0.2">
      <c r="B914" s="92"/>
      <c r="C914" s="92"/>
      <c r="D914" s="92"/>
      <c r="E914" s="92"/>
      <c r="F914" s="92"/>
      <c r="G914" s="92"/>
      <c r="H914" s="126"/>
      <c r="I914" s="126"/>
      <c r="J914" s="92"/>
      <c r="K914" s="92"/>
      <c r="L914" s="124"/>
      <c r="M914" s="92"/>
      <c r="N914" s="92"/>
      <c r="O914" s="92"/>
      <c r="P914" s="92"/>
      <c r="Q914" s="93"/>
      <c r="R914" s="92"/>
      <c r="S914" s="94"/>
      <c r="V914" s="57"/>
      <c r="W914" s="57"/>
      <c r="X914" s="58" t="b">
        <f t="shared" si="52"/>
        <v>0</v>
      </c>
      <c r="Y914" s="58" t="b">
        <f t="shared" si="53"/>
        <v>0</v>
      </c>
      <c r="Z914" s="58" t="b">
        <f t="shared" si="54"/>
        <v>0</v>
      </c>
      <c r="AA914" s="58" t="b">
        <f t="shared" si="55"/>
        <v>0</v>
      </c>
    </row>
    <row r="915" spans="2:27" ht="15" customHeight="1" x14ac:dyDescent="0.2">
      <c r="B915" s="92"/>
      <c r="C915" s="92"/>
      <c r="D915" s="92"/>
      <c r="E915" s="92"/>
      <c r="F915" s="92"/>
      <c r="G915" s="92"/>
      <c r="H915" s="126"/>
      <c r="I915" s="126"/>
      <c r="J915" s="92"/>
      <c r="K915" s="92"/>
      <c r="L915" s="124"/>
      <c r="M915" s="92"/>
      <c r="N915" s="92"/>
      <c r="O915" s="92"/>
      <c r="P915" s="92"/>
      <c r="Q915" s="93"/>
      <c r="R915" s="92"/>
      <c r="S915" s="94"/>
      <c r="V915" s="57"/>
      <c r="W915" s="57"/>
      <c r="X915" s="58" t="b">
        <f t="shared" ref="X915:X978" si="56">K915&lt;F915</f>
        <v>0</v>
      </c>
      <c r="Y915" s="58" t="b">
        <f t="shared" ref="Y915:Y978" si="57">L915&gt;I915</f>
        <v>0</v>
      </c>
      <c r="Z915" s="58" t="b">
        <f t="shared" ref="Z915:Z978" si="58">I915&gt;H915</f>
        <v>0</v>
      </c>
      <c r="AA915" s="58" t="b">
        <f t="shared" ref="AA915:AA978" si="59">L915&gt;H915</f>
        <v>0</v>
      </c>
    </row>
    <row r="916" spans="2:27" ht="15" customHeight="1" x14ac:dyDescent="0.2">
      <c r="B916" s="92"/>
      <c r="C916" s="92"/>
      <c r="D916" s="92"/>
      <c r="E916" s="92"/>
      <c r="F916" s="92"/>
      <c r="G916" s="92"/>
      <c r="H916" s="126"/>
      <c r="I916" s="126"/>
      <c r="J916" s="92"/>
      <c r="K916" s="92"/>
      <c r="L916" s="124"/>
      <c r="M916" s="92"/>
      <c r="N916" s="92"/>
      <c r="O916" s="92"/>
      <c r="P916" s="92"/>
      <c r="Q916" s="93"/>
      <c r="R916" s="92"/>
      <c r="S916" s="94"/>
      <c r="V916" s="57"/>
      <c r="W916" s="57"/>
      <c r="X916" s="58" t="b">
        <f t="shared" si="56"/>
        <v>0</v>
      </c>
      <c r="Y916" s="58" t="b">
        <f t="shared" si="57"/>
        <v>0</v>
      </c>
      <c r="Z916" s="58" t="b">
        <f t="shared" si="58"/>
        <v>0</v>
      </c>
      <c r="AA916" s="58" t="b">
        <f t="shared" si="59"/>
        <v>0</v>
      </c>
    </row>
    <row r="917" spans="2:27" ht="15" customHeight="1" x14ac:dyDescent="0.2">
      <c r="B917" s="92"/>
      <c r="C917" s="92"/>
      <c r="D917" s="92"/>
      <c r="E917" s="92"/>
      <c r="F917" s="92"/>
      <c r="G917" s="92"/>
      <c r="H917" s="126"/>
      <c r="I917" s="126"/>
      <c r="J917" s="92"/>
      <c r="K917" s="92"/>
      <c r="L917" s="124"/>
      <c r="M917" s="92"/>
      <c r="N917" s="92"/>
      <c r="O917" s="92"/>
      <c r="P917" s="92"/>
      <c r="Q917" s="93"/>
      <c r="R917" s="92"/>
      <c r="S917" s="94"/>
      <c r="V917" s="57"/>
      <c r="W917" s="57"/>
      <c r="X917" s="58" t="b">
        <f t="shared" si="56"/>
        <v>0</v>
      </c>
      <c r="Y917" s="58" t="b">
        <f t="shared" si="57"/>
        <v>0</v>
      </c>
      <c r="Z917" s="58" t="b">
        <f t="shared" si="58"/>
        <v>0</v>
      </c>
      <c r="AA917" s="58" t="b">
        <f t="shared" si="59"/>
        <v>0</v>
      </c>
    </row>
    <row r="918" spans="2:27" ht="15" customHeight="1" x14ac:dyDescent="0.2">
      <c r="B918" s="92"/>
      <c r="C918" s="92"/>
      <c r="D918" s="92"/>
      <c r="E918" s="92"/>
      <c r="F918" s="92"/>
      <c r="G918" s="92"/>
      <c r="H918" s="126"/>
      <c r="I918" s="126"/>
      <c r="J918" s="92"/>
      <c r="K918" s="92"/>
      <c r="L918" s="124"/>
      <c r="M918" s="92"/>
      <c r="N918" s="92"/>
      <c r="O918" s="92"/>
      <c r="P918" s="92"/>
      <c r="Q918" s="93"/>
      <c r="R918" s="92"/>
      <c r="S918" s="94"/>
      <c r="V918" s="57"/>
      <c r="W918" s="57"/>
      <c r="X918" s="58" t="b">
        <f t="shared" si="56"/>
        <v>0</v>
      </c>
      <c r="Y918" s="58" t="b">
        <f t="shared" si="57"/>
        <v>0</v>
      </c>
      <c r="Z918" s="58" t="b">
        <f t="shared" si="58"/>
        <v>0</v>
      </c>
      <c r="AA918" s="58" t="b">
        <f t="shared" si="59"/>
        <v>0</v>
      </c>
    </row>
    <row r="919" spans="2:27" ht="15" customHeight="1" x14ac:dyDescent="0.2">
      <c r="B919" s="92"/>
      <c r="C919" s="92"/>
      <c r="D919" s="92"/>
      <c r="E919" s="92"/>
      <c r="F919" s="92"/>
      <c r="G919" s="92"/>
      <c r="H919" s="126"/>
      <c r="I919" s="126"/>
      <c r="J919" s="92"/>
      <c r="K919" s="92"/>
      <c r="L919" s="124"/>
      <c r="M919" s="92"/>
      <c r="N919" s="92"/>
      <c r="O919" s="92"/>
      <c r="P919" s="92"/>
      <c r="Q919" s="93"/>
      <c r="R919" s="92"/>
      <c r="S919" s="94"/>
      <c r="V919" s="57"/>
      <c r="W919" s="57"/>
      <c r="X919" s="58" t="b">
        <f t="shared" si="56"/>
        <v>0</v>
      </c>
      <c r="Y919" s="58" t="b">
        <f t="shared" si="57"/>
        <v>0</v>
      </c>
      <c r="Z919" s="58" t="b">
        <f t="shared" si="58"/>
        <v>0</v>
      </c>
      <c r="AA919" s="58" t="b">
        <f t="shared" si="59"/>
        <v>0</v>
      </c>
    </row>
    <row r="920" spans="2:27" ht="15" customHeight="1" x14ac:dyDescent="0.2">
      <c r="B920" s="92"/>
      <c r="C920" s="92"/>
      <c r="D920" s="92"/>
      <c r="E920" s="92"/>
      <c r="F920" s="92"/>
      <c r="G920" s="92"/>
      <c r="H920" s="126"/>
      <c r="I920" s="126"/>
      <c r="J920" s="92"/>
      <c r="K920" s="92"/>
      <c r="L920" s="124"/>
      <c r="M920" s="92"/>
      <c r="N920" s="92"/>
      <c r="O920" s="92"/>
      <c r="P920" s="92"/>
      <c r="Q920" s="93"/>
      <c r="R920" s="92"/>
      <c r="S920" s="94"/>
      <c r="V920" s="57"/>
      <c r="W920" s="57"/>
      <c r="X920" s="58" t="b">
        <f t="shared" si="56"/>
        <v>0</v>
      </c>
      <c r="Y920" s="58" t="b">
        <f t="shared" si="57"/>
        <v>0</v>
      </c>
      <c r="Z920" s="58" t="b">
        <f t="shared" si="58"/>
        <v>0</v>
      </c>
      <c r="AA920" s="58" t="b">
        <f t="shared" si="59"/>
        <v>0</v>
      </c>
    </row>
    <row r="921" spans="2:27" ht="15" customHeight="1" x14ac:dyDescent="0.2">
      <c r="B921" s="92"/>
      <c r="C921" s="92"/>
      <c r="D921" s="92"/>
      <c r="E921" s="92"/>
      <c r="F921" s="92"/>
      <c r="G921" s="92"/>
      <c r="H921" s="126"/>
      <c r="I921" s="126"/>
      <c r="J921" s="92"/>
      <c r="K921" s="92"/>
      <c r="L921" s="124"/>
      <c r="M921" s="92"/>
      <c r="N921" s="92"/>
      <c r="O921" s="92"/>
      <c r="P921" s="92"/>
      <c r="Q921" s="93"/>
      <c r="R921" s="92"/>
      <c r="S921" s="94"/>
      <c r="V921" s="57"/>
      <c r="W921" s="57"/>
      <c r="X921" s="58" t="b">
        <f t="shared" si="56"/>
        <v>0</v>
      </c>
      <c r="Y921" s="58" t="b">
        <f t="shared" si="57"/>
        <v>0</v>
      </c>
      <c r="Z921" s="58" t="b">
        <f t="shared" si="58"/>
        <v>0</v>
      </c>
      <c r="AA921" s="58" t="b">
        <f t="shared" si="59"/>
        <v>0</v>
      </c>
    </row>
    <row r="922" spans="2:27" ht="15" customHeight="1" x14ac:dyDescent="0.2">
      <c r="B922" s="92"/>
      <c r="C922" s="92"/>
      <c r="D922" s="92"/>
      <c r="E922" s="92"/>
      <c r="F922" s="92"/>
      <c r="G922" s="92"/>
      <c r="H922" s="126"/>
      <c r="I922" s="126"/>
      <c r="J922" s="92"/>
      <c r="K922" s="92"/>
      <c r="L922" s="124"/>
      <c r="M922" s="92"/>
      <c r="N922" s="92"/>
      <c r="O922" s="92"/>
      <c r="P922" s="92"/>
      <c r="Q922" s="93"/>
      <c r="R922" s="92"/>
      <c r="S922" s="94"/>
      <c r="V922" s="57"/>
      <c r="W922" s="57"/>
      <c r="X922" s="58" t="b">
        <f t="shared" si="56"/>
        <v>0</v>
      </c>
      <c r="Y922" s="58" t="b">
        <f t="shared" si="57"/>
        <v>0</v>
      </c>
      <c r="Z922" s="58" t="b">
        <f t="shared" si="58"/>
        <v>0</v>
      </c>
      <c r="AA922" s="58" t="b">
        <f t="shared" si="59"/>
        <v>0</v>
      </c>
    </row>
    <row r="923" spans="2:27" ht="15" customHeight="1" x14ac:dyDescent="0.2">
      <c r="B923" s="92"/>
      <c r="C923" s="92"/>
      <c r="D923" s="92"/>
      <c r="E923" s="92"/>
      <c r="F923" s="92"/>
      <c r="G923" s="92"/>
      <c r="H923" s="126"/>
      <c r="I923" s="126"/>
      <c r="J923" s="92"/>
      <c r="K923" s="92"/>
      <c r="L923" s="124"/>
      <c r="M923" s="92"/>
      <c r="N923" s="92"/>
      <c r="O923" s="92"/>
      <c r="P923" s="92"/>
      <c r="Q923" s="93"/>
      <c r="R923" s="92"/>
      <c r="S923" s="94"/>
      <c r="V923" s="57"/>
      <c r="W923" s="57"/>
      <c r="X923" s="58" t="b">
        <f t="shared" si="56"/>
        <v>0</v>
      </c>
      <c r="Y923" s="58" t="b">
        <f t="shared" si="57"/>
        <v>0</v>
      </c>
      <c r="Z923" s="58" t="b">
        <f t="shared" si="58"/>
        <v>0</v>
      </c>
      <c r="AA923" s="58" t="b">
        <f t="shared" si="59"/>
        <v>0</v>
      </c>
    </row>
    <row r="924" spans="2:27" ht="15" customHeight="1" x14ac:dyDescent="0.2">
      <c r="B924" s="92"/>
      <c r="C924" s="92"/>
      <c r="D924" s="92"/>
      <c r="E924" s="92"/>
      <c r="F924" s="92"/>
      <c r="G924" s="92"/>
      <c r="H924" s="126"/>
      <c r="I924" s="126"/>
      <c r="J924" s="92"/>
      <c r="K924" s="92"/>
      <c r="L924" s="124"/>
      <c r="M924" s="92"/>
      <c r="N924" s="92"/>
      <c r="O924" s="92"/>
      <c r="P924" s="92"/>
      <c r="Q924" s="93"/>
      <c r="R924" s="92"/>
      <c r="S924" s="94"/>
      <c r="V924" s="57"/>
      <c r="W924" s="57"/>
      <c r="X924" s="58" t="b">
        <f t="shared" si="56"/>
        <v>0</v>
      </c>
      <c r="Y924" s="58" t="b">
        <f t="shared" si="57"/>
        <v>0</v>
      </c>
      <c r="Z924" s="58" t="b">
        <f t="shared" si="58"/>
        <v>0</v>
      </c>
      <c r="AA924" s="58" t="b">
        <f t="shared" si="59"/>
        <v>0</v>
      </c>
    </row>
    <row r="925" spans="2:27" ht="15" customHeight="1" x14ac:dyDescent="0.2">
      <c r="B925" s="92"/>
      <c r="C925" s="92"/>
      <c r="D925" s="92"/>
      <c r="E925" s="92"/>
      <c r="F925" s="92"/>
      <c r="G925" s="92"/>
      <c r="H925" s="126"/>
      <c r="I925" s="126"/>
      <c r="J925" s="92"/>
      <c r="K925" s="92"/>
      <c r="L925" s="124"/>
      <c r="M925" s="92"/>
      <c r="N925" s="92"/>
      <c r="O925" s="92"/>
      <c r="P925" s="92"/>
      <c r="Q925" s="93"/>
      <c r="R925" s="92"/>
      <c r="S925" s="94"/>
      <c r="V925" s="57"/>
      <c r="W925" s="57"/>
      <c r="X925" s="58" t="b">
        <f t="shared" si="56"/>
        <v>0</v>
      </c>
      <c r="Y925" s="58" t="b">
        <f t="shared" si="57"/>
        <v>0</v>
      </c>
      <c r="Z925" s="58" t="b">
        <f t="shared" si="58"/>
        <v>0</v>
      </c>
      <c r="AA925" s="58" t="b">
        <f t="shared" si="59"/>
        <v>0</v>
      </c>
    </row>
    <row r="926" spans="2:27" ht="15" customHeight="1" x14ac:dyDescent="0.2">
      <c r="B926" s="92"/>
      <c r="C926" s="92"/>
      <c r="D926" s="92"/>
      <c r="E926" s="92"/>
      <c r="F926" s="92"/>
      <c r="G926" s="92"/>
      <c r="H926" s="126"/>
      <c r="I926" s="126"/>
      <c r="J926" s="92"/>
      <c r="K926" s="92"/>
      <c r="L926" s="124"/>
      <c r="M926" s="92"/>
      <c r="N926" s="92"/>
      <c r="O926" s="92"/>
      <c r="P926" s="92"/>
      <c r="Q926" s="93"/>
      <c r="R926" s="92"/>
      <c r="S926" s="94"/>
      <c r="V926" s="57"/>
      <c r="W926" s="57"/>
      <c r="X926" s="58" t="b">
        <f t="shared" si="56"/>
        <v>0</v>
      </c>
      <c r="Y926" s="58" t="b">
        <f t="shared" si="57"/>
        <v>0</v>
      </c>
      <c r="Z926" s="58" t="b">
        <f t="shared" si="58"/>
        <v>0</v>
      </c>
      <c r="AA926" s="58" t="b">
        <f t="shared" si="59"/>
        <v>0</v>
      </c>
    </row>
    <row r="927" spans="2:27" ht="15" customHeight="1" x14ac:dyDescent="0.2">
      <c r="B927" s="92"/>
      <c r="C927" s="92"/>
      <c r="D927" s="92"/>
      <c r="E927" s="92"/>
      <c r="F927" s="92"/>
      <c r="G927" s="92"/>
      <c r="H927" s="126"/>
      <c r="I927" s="126"/>
      <c r="J927" s="92"/>
      <c r="K927" s="92"/>
      <c r="L927" s="124"/>
      <c r="M927" s="92"/>
      <c r="N927" s="92"/>
      <c r="O927" s="92"/>
      <c r="P927" s="92"/>
      <c r="Q927" s="93"/>
      <c r="R927" s="92"/>
      <c r="S927" s="94"/>
      <c r="V927" s="57"/>
      <c r="W927" s="57"/>
      <c r="X927" s="58" t="b">
        <f t="shared" si="56"/>
        <v>0</v>
      </c>
      <c r="Y927" s="58" t="b">
        <f t="shared" si="57"/>
        <v>0</v>
      </c>
      <c r="Z927" s="58" t="b">
        <f t="shared" si="58"/>
        <v>0</v>
      </c>
      <c r="AA927" s="58" t="b">
        <f t="shared" si="59"/>
        <v>0</v>
      </c>
    </row>
    <row r="928" spans="2:27" ht="15" customHeight="1" x14ac:dyDescent="0.2">
      <c r="B928" s="92"/>
      <c r="C928" s="92"/>
      <c r="D928" s="92"/>
      <c r="E928" s="92"/>
      <c r="F928" s="92"/>
      <c r="G928" s="92"/>
      <c r="H928" s="126"/>
      <c r="I928" s="126"/>
      <c r="J928" s="92"/>
      <c r="K928" s="92"/>
      <c r="L928" s="124"/>
      <c r="M928" s="92"/>
      <c r="N928" s="92"/>
      <c r="O928" s="92"/>
      <c r="P928" s="92"/>
      <c r="Q928" s="93"/>
      <c r="R928" s="92"/>
      <c r="S928" s="94"/>
      <c r="V928" s="57"/>
      <c r="W928" s="57"/>
      <c r="X928" s="58" t="b">
        <f t="shared" si="56"/>
        <v>0</v>
      </c>
      <c r="Y928" s="58" t="b">
        <f t="shared" si="57"/>
        <v>0</v>
      </c>
      <c r="Z928" s="58" t="b">
        <f t="shared" si="58"/>
        <v>0</v>
      </c>
      <c r="AA928" s="58" t="b">
        <f t="shared" si="59"/>
        <v>0</v>
      </c>
    </row>
    <row r="929" spans="2:27" ht="15" customHeight="1" x14ac:dyDescent="0.2">
      <c r="B929" s="92"/>
      <c r="C929" s="92"/>
      <c r="D929" s="92"/>
      <c r="E929" s="92"/>
      <c r="F929" s="92"/>
      <c r="G929" s="92"/>
      <c r="H929" s="126"/>
      <c r="I929" s="126"/>
      <c r="J929" s="92"/>
      <c r="K929" s="92"/>
      <c r="L929" s="124"/>
      <c r="M929" s="92"/>
      <c r="N929" s="92"/>
      <c r="O929" s="92"/>
      <c r="P929" s="92"/>
      <c r="Q929" s="93"/>
      <c r="R929" s="92"/>
      <c r="S929" s="94"/>
      <c r="V929" s="57"/>
      <c r="W929" s="57"/>
      <c r="X929" s="58" t="b">
        <f t="shared" si="56"/>
        <v>0</v>
      </c>
      <c r="Y929" s="58" t="b">
        <f t="shared" si="57"/>
        <v>0</v>
      </c>
      <c r="Z929" s="58" t="b">
        <f t="shared" si="58"/>
        <v>0</v>
      </c>
      <c r="AA929" s="58" t="b">
        <f t="shared" si="59"/>
        <v>0</v>
      </c>
    </row>
    <row r="930" spans="2:27" ht="15" customHeight="1" x14ac:dyDescent="0.2">
      <c r="B930" s="92"/>
      <c r="C930" s="92"/>
      <c r="D930" s="92"/>
      <c r="E930" s="92"/>
      <c r="F930" s="92"/>
      <c r="G930" s="92"/>
      <c r="H930" s="126"/>
      <c r="I930" s="126"/>
      <c r="J930" s="92"/>
      <c r="K930" s="92"/>
      <c r="L930" s="124"/>
      <c r="M930" s="92"/>
      <c r="N930" s="92"/>
      <c r="O930" s="92"/>
      <c r="P930" s="92"/>
      <c r="Q930" s="93"/>
      <c r="R930" s="92"/>
      <c r="S930" s="94"/>
      <c r="V930" s="57"/>
      <c r="W930" s="57"/>
      <c r="X930" s="58" t="b">
        <f t="shared" si="56"/>
        <v>0</v>
      </c>
      <c r="Y930" s="58" t="b">
        <f t="shared" si="57"/>
        <v>0</v>
      </c>
      <c r="Z930" s="58" t="b">
        <f t="shared" si="58"/>
        <v>0</v>
      </c>
      <c r="AA930" s="58" t="b">
        <f t="shared" si="59"/>
        <v>0</v>
      </c>
    </row>
    <row r="931" spans="2:27" ht="15" customHeight="1" x14ac:dyDescent="0.2">
      <c r="B931" s="92"/>
      <c r="C931" s="92"/>
      <c r="D931" s="92"/>
      <c r="E931" s="92"/>
      <c r="F931" s="92"/>
      <c r="G931" s="92"/>
      <c r="H931" s="126"/>
      <c r="I931" s="126"/>
      <c r="J931" s="92"/>
      <c r="K931" s="92"/>
      <c r="L931" s="124"/>
      <c r="M931" s="92"/>
      <c r="N931" s="92"/>
      <c r="O931" s="92"/>
      <c r="P931" s="92"/>
      <c r="Q931" s="93"/>
      <c r="R931" s="92"/>
      <c r="S931" s="94"/>
      <c r="V931" s="57"/>
      <c r="W931" s="57"/>
      <c r="X931" s="58" t="b">
        <f t="shared" si="56"/>
        <v>0</v>
      </c>
      <c r="Y931" s="58" t="b">
        <f t="shared" si="57"/>
        <v>0</v>
      </c>
      <c r="Z931" s="58" t="b">
        <f t="shared" si="58"/>
        <v>0</v>
      </c>
      <c r="AA931" s="58" t="b">
        <f t="shared" si="59"/>
        <v>0</v>
      </c>
    </row>
    <row r="932" spans="2:27" ht="15" customHeight="1" x14ac:dyDescent="0.2">
      <c r="B932" s="92"/>
      <c r="C932" s="92"/>
      <c r="D932" s="92"/>
      <c r="E932" s="92"/>
      <c r="F932" s="92"/>
      <c r="G932" s="92"/>
      <c r="H932" s="126"/>
      <c r="I932" s="126"/>
      <c r="J932" s="92"/>
      <c r="K932" s="92"/>
      <c r="L932" s="124"/>
      <c r="M932" s="92"/>
      <c r="N932" s="92"/>
      <c r="O932" s="92"/>
      <c r="P932" s="92"/>
      <c r="Q932" s="93"/>
      <c r="R932" s="92"/>
      <c r="S932" s="94"/>
      <c r="V932" s="57"/>
      <c r="W932" s="57"/>
      <c r="X932" s="58" t="b">
        <f t="shared" si="56"/>
        <v>0</v>
      </c>
      <c r="Y932" s="58" t="b">
        <f t="shared" si="57"/>
        <v>0</v>
      </c>
      <c r="Z932" s="58" t="b">
        <f t="shared" si="58"/>
        <v>0</v>
      </c>
      <c r="AA932" s="58" t="b">
        <f t="shared" si="59"/>
        <v>0</v>
      </c>
    </row>
    <row r="933" spans="2:27" ht="15" customHeight="1" x14ac:dyDescent="0.2">
      <c r="B933" s="92"/>
      <c r="C933" s="92"/>
      <c r="D933" s="92"/>
      <c r="E933" s="92"/>
      <c r="F933" s="92"/>
      <c r="G933" s="92"/>
      <c r="H933" s="126"/>
      <c r="I933" s="126"/>
      <c r="J933" s="92"/>
      <c r="K933" s="92"/>
      <c r="L933" s="124"/>
      <c r="M933" s="92"/>
      <c r="N933" s="92"/>
      <c r="O933" s="92"/>
      <c r="P933" s="92"/>
      <c r="Q933" s="93"/>
      <c r="R933" s="92"/>
      <c r="S933" s="94"/>
      <c r="V933" s="57"/>
      <c r="W933" s="57"/>
      <c r="X933" s="58" t="b">
        <f t="shared" si="56"/>
        <v>0</v>
      </c>
      <c r="Y933" s="58" t="b">
        <f t="shared" si="57"/>
        <v>0</v>
      </c>
      <c r="Z933" s="58" t="b">
        <f t="shared" si="58"/>
        <v>0</v>
      </c>
      <c r="AA933" s="58" t="b">
        <f t="shared" si="59"/>
        <v>0</v>
      </c>
    </row>
    <row r="934" spans="2:27" ht="15" customHeight="1" x14ac:dyDescent="0.2">
      <c r="B934" s="92"/>
      <c r="C934" s="92"/>
      <c r="D934" s="92"/>
      <c r="E934" s="92"/>
      <c r="F934" s="92"/>
      <c r="G934" s="92"/>
      <c r="H934" s="126"/>
      <c r="I934" s="126"/>
      <c r="J934" s="92"/>
      <c r="K934" s="92"/>
      <c r="L934" s="124"/>
      <c r="M934" s="92"/>
      <c r="N934" s="92"/>
      <c r="O934" s="92"/>
      <c r="P934" s="92"/>
      <c r="Q934" s="93"/>
      <c r="R934" s="92"/>
      <c r="S934" s="94"/>
      <c r="V934" s="57"/>
      <c r="W934" s="57"/>
      <c r="X934" s="58" t="b">
        <f t="shared" si="56"/>
        <v>0</v>
      </c>
      <c r="Y934" s="58" t="b">
        <f t="shared" si="57"/>
        <v>0</v>
      </c>
      <c r="Z934" s="58" t="b">
        <f t="shared" si="58"/>
        <v>0</v>
      </c>
      <c r="AA934" s="58" t="b">
        <f t="shared" si="59"/>
        <v>0</v>
      </c>
    </row>
    <row r="935" spans="2:27" ht="15" customHeight="1" x14ac:dyDescent="0.2">
      <c r="B935" s="92"/>
      <c r="C935" s="92"/>
      <c r="D935" s="92"/>
      <c r="E935" s="92"/>
      <c r="F935" s="92"/>
      <c r="G935" s="92"/>
      <c r="H935" s="126"/>
      <c r="I935" s="126"/>
      <c r="J935" s="92"/>
      <c r="K935" s="92"/>
      <c r="L935" s="124"/>
      <c r="M935" s="92"/>
      <c r="N935" s="92"/>
      <c r="O935" s="92"/>
      <c r="P935" s="92"/>
      <c r="Q935" s="93"/>
      <c r="R935" s="92"/>
      <c r="S935" s="94"/>
      <c r="V935" s="57"/>
      <c r="W935" s="57"/>
      <c r="X935" s="58" t="b">
        <f t="shared" si="56"/>
        <v>0</v>
      </c>
      <c r="Y935" s="58" t="b">
        <f t="shared" si="57"/>
        <v>0</v>
      </c>
      <c r="Z935" s="58" t="b">
        <f t="shared" si="58"/>
        <v>0</v>
      </c>
      <c r="AA935" s="58" t="b">
        <f t="shared" si="59"/>
        <v>0</v>
      </c>
    </row>
    <row r="936" spans="2:27" ht="15" customHeight="1" x14ac:dyDescent="0.2">
      <c r="B936" s="92"/>
      <c r="C936" s="92"/>
      <c r="D936" s="92"/>
      <c r="E936" s="92"/>
      <c r="F936" s="92"/>
      <c r="G936" s="92"/>
      <c r="H936" s="126"/>
      <c r="I936" s="126"/>
      <c r="J936" s="92"/>
      <c r="K936" s="92"/>
      <c r="L936" s="124"/>
      <c r="M936" s="92"/>
      <c r="N936" s="92"/>
      <c r="O936" s="92"/>
      <c r="P936" s="92"/>
      <c r="Q936" s="93"/>
      <c r="R936" s="92"/>
      <c r="S936" s="94"/>
      <c r="V936" s="57"/>
      <c r="W936" s="57"/>
      <c r="X936" s="58" t="b">
        <f t="shared" si="56"/>
        <v>0</v>
      </c>
      <c r="Y936" s="58" t="b">
        <f t="shared" si="57"/>
        <v>0</v>
      </c>
      <c r="Z936" s="58" t="b">
        <f t="shared" si="58"/>
        <v>0</v>
      </c>
      <c r="AA936" s="58" t="b">
        <f t="shared" si="59"/>
        <v>0</v>
      </c>
    </row>
    <row r="937" spans="2:27" ht="15" customHeight="1" x14ac:dyDescent="0.2">
      <c r="B937" s="92"/>
      <c r="C937" s="92"/>
      <c r="D937" s="92"/>
      <c r="E937" s="92"/>
      <c r="F937" s="92"/>
      <c r="G937" s="92"/>
      <c r="H937" s="126"/>
      <c r="I937" s="126"/>
      <c r="J937" s="92"/>
      <c r="K937" s="92"/>
      <c r="L937" s="124"/>
      <c r="M937" s="92"/>
      <c r="N937" s="92"/>
      <c r="O937" s="92"/>
      <c r="P937" s="92"/>
      <c r="Q937" s="93"/>
      <c r="R937" s="92"/>
      <c r="S937" s="94"/>
      <c r="V937" s="57"/>
      <c r="W937" s="57"/>
      <c r="X937" s="58" t="b">
        <f t="shared" si="56"/>
        <v>0</v>
      </c>
      <c r="Y937" s="58" t="b">
        <f t="shared" si="57"/>
        <v>0</v>
      </c>
      <c r="Z937" s="58" t="b">
        <f t="shared" si="58"/>
        <v>0</v>
      </c>
      <c r="AA937" s="58" t="b">
        <f t="shared" si="59"/>
        <v>0</v>
      </c>
    </row>
    <row r="938" spans="2:27" ht="15" customHeight="1" x14ac:dyDescent="0.2">
      <c r="B938" s="92"/>
      <c r="C938" s="92"/>
      <c r="D938" s="92"/>
      <c r="E938" s="92"/>
      <c r="F938" s="92"/>
      <c r="G938" s="92"/>
      <c r="H938" s="126"/>
      <c r="I938" s="126"/>
      <c r="J938" s="92"/>
      <c r="K938" s="92"/>
      <c r="L938" s="124"/>
      <c r="M938" s="92"/>
      <c r="N938" s="92"/>
      <c r="O938" s="92"/>
      <c r="P938" s="92"/>
      <c r="Q938" s="93"/>
      <c r="R938" s="92"/>
      <c r="S938" s="94"/>
      <c r="V938" s="57"/>
      <c r="W938" s="57"/>
      <c r="X938" s="58" t="b">
        <f t="shared" si="56"/>
        <v>0</v>
      </c>
      <c r="Y938" s="58" t="b">
        <f t="shared" si="57"/>
        <v>0</v>
      </c>
      <c r="Z938" s="58" t="b">
        <f t="shared" si="58"/>
        <v>0</v>
      </c>
      <c r="AA938" s="58" t="b">
        <f t="shared" si="59"/>
        <v>0</v>
      </c>
    </row>
    <row r="939" spans="2:27" ht="15" customHeight="1" x14ac:dyDescent="0.2">
      <c r="B939" s="92"/>
      <c r="C939" s="92"/>
      <c r="D939" s="92"/>
      <c r="E939" s="92"/>
      <c r="F939" s="92"/>
      <c r="G939" s="92"/>
      <c r="H939" s="126"/>
      <c r="I939" s="126"/>
      <c r="J939" s="92"/>
      <c r="K939" s="92"/>
      <c r="L939" s="124"/>
      <c r="M939" s="92"/>
      <c r="N939" s="92"/>
      <c r="O939" s="92"/>
      <c r="P939" s="92"/>
      <c r="Q939" s="93"/>
      <c r="R939" s="92"/>
      <c r="S939" s="94"/>
      <c r="V939" s="57"/>
      <c r="W939" s="57"/>
      <c r="X939" s="58" t="b">
        <f t="shared" si="56"/>
        <v>0</v>
      </c>
      <c r="Y939" s="58" t="b">
        <f t="shared" si="57"/>
        <v>0</v>
      </c>
      <c r="Z939" s="58" t="b">
        <f t="shared" si="58"/>
        <v>0</v>
      </c>
      <c r="AA939" s="58" t="b">
        <f t="shared" si="59"/>
        <v>0</v>
      </c>
    </row>
    <row r="940" spans="2:27" ht="15" customHeight="1" x14ac:dyDescent="0.2">
      <c r="B940" s="92"/>
      <c r="C940" s="92"/>
      <c r="D940" s="92"/>
      <c r="E940" s="92"/>
      <c r="F940" s="92"/>
      <c r="G940" s="92"/>
      <c r="H940" s="126"/>
      <c r="I940" s="126"/>
      <c r="J940" s="92"/>
      <c r="K940" s="92"/>
      <c r="L940" s="124"/>
      <c r="M940" s="92"/>
      <c r="N940" s="92"/>
      <c r="O940" s="92"/>
      <c r="P940" s="92"/>
      <c r="Q940" s="93"/>
      <c r="R940" s="92"/>
      <c r="S940" s="94"/>
      <c r="V940" s="57"/>
      <c r="W940" s="57"/>
      <c r="X940" s="58" t="b">
        <f t="shared" si="56"/>
        <v>0</v>
      </c>
      <c r="Y940" s="58" t="b">
        <f t="shared" si="57"/>
        <v>0</v>
      </c>
      <c r="Z940" s="58" t="b">
        <f t="shared" si="58"/>
        <v>0</v>
      </c>
      <c r="AA940" s="58" t="b">
        <f t="shared" si="59"/>
        <v>0</v>
      </c>
    </row>
    <row r="941" spans="2:27" ht="15" customHeight="1" x14ac:dyDescent="0.2">
      <c r="B941" s="92"/>
      <c r="C941" s="92"/>
      <c r="D941" s="92"/>
      <c r="E941" s="92"/>
      <c r="F941" s="92"/>
      <c r="G941" s="92"/>
      <c r="H941" s="126"/>
      <c r="I941" s="126"/>
      <c r="J941" s="92"/>
      <c r="K941" s="92"/>
      <c r="L941" s="124"/>
      <c r="M941" s="92"/>
      <c r="N941" s="92"/>
      <c r="O941" s="92"/>
      <c r="P941" s="92"/>
      <c r="Q941" s="93"/>
      <c r="R941" s="92"/>
      <c r="S941" s="94"/>
      <c r="V941" s="57"/>
      <c r="W941" s="57"/>
      <c r="X941" s="58" t="b">
        <f t="shared" si="56"/>
        <v>0</v>
      </c>
      <c r="Y941" s="58" t="b">
        <f t="shared" si="57"/>
        <v>0</v>
      </c>
      <c r="Z941" s="58" t="b">
        <f t="shared" si="58"/>
        <v>0</v>
      </c>
      <c r="AA941" s="58" t="b">
        <f t="shared" si="59"/>
        <v>0</v>
      </c>
    </row>
    <row r="942" spans="2:27" ht="15" customHeight="1" x14ac:dyDescent="0.2">
      <c r="B942" s="92"/>
      <c r="C942" s="92"/>
      <c r="D942" s="92"/>
      <c r="E942" s="92"/>
      <c r="F942" s="92"/>
      <c r="G942" s="92"/>
      <c r="H942" s="126"/>
      <c r="I942" s="126"/>
      <c r="J942" s="92"/>
      <c r="K942" s="92"/>
      <c r="L942" s="124"/>
      <c r="M942" s="92"/>
      <c r="N942" s="92"/>
      <c r="O942" s="92"/>
      <c r="P942" s="92"/>
      <c r="Q942" s="93"/>
      <c r="R942" s="92"/>
      <c r="S942" s="94"/>
      <c r="V942" s="57"/>
      <c r="W942" s="57"/>
      <c r="X942" s="58" t="b">
        <f t="shared" si="56"/>
        <v>0</v>
      </c>
      <c r="Y942" s="58" t="b">
        <f t="shared" si="57"/>
        <v>0</v>
      </c>
      <c r="Z942" s="58" t="b">
        <f t="shared" si="58"/>
        <v>0</v>
      </c>
      <c r="AA942" s="58" t="b">
        <f t="shared" si="59"/>
        <v>0</v>
      </c>
    </row>
    <row r="943" spans="2:27" ht="15" customHeight="1" x14ac:dyDescent="0.2">
      <c r="B943" s="92"/>
      <c r="C943" s="92"/>
      <c r="D943" s="92"/>
      <c r="E943" s="92"/>
      <c r="F943" s="92"/>
      <c r="G943" s="92"/>
      <c r="H943" s="126"/>
      <c r="I943" s="126"/>
      <c r="J943" s="92"/>
      <c r="K943" s="92"/>
      <c r="L943" s="124"/>
      <c r="M943" s="92"/>
      <c r="N943" s="92"/>
      <c r="O943" s="92"/>
      <c r="P943" s="92"/>
      <c r="Q943" s="93"/>
      <c r="R943" s="92"/>
      <c r="S943" s="94"/>
      <c r="V943" s="57"/>
      <c r="W943" s="57"/>
      <c r="X943" s="58" t="b">
        <f t="shared" si="56"/>
        <v>0</v>
      </c>
      <c r="Y943" s="58" t="b">
        <f t="shared" si="57"/>
        <v>0</v>
      </c>
      <c r="Z943" s="58" t="b">
        <f t="shared" si="58"/>
        <v>0</v>
      </c>
      <c r="AA943" s="58" t="b">
        <f t="shared" si="59"/>
        <v>0</v>
      </c>
    </row>
    <row r="944" spans="2:27" ht="15" customHeight="1" x14ac:dyDescent="0.2">
      <c r="B944" s="92"/>
      <c r="C944" s="92"/>
      <c r="D944" s="92"/>
      <c r="E944" s="92"/>
      <c r="F944" s="92"/>
      <c r="G944" s="92"/>
      <c r="H944" s="126"/>
      <c r="I944" s="126"/>
      <c r="J944" s="92"/>
      <c r="K944" s="92"/>
      <c r="L944" s="124"/>
      <c r="M944" s="92"/>
      <c r="N944" s="92"/>
      <c r="O944" s="92"/>
      <c r="P944" s="92"/>
      <c r="Q944" s="93"/>
      <c r="R944" s="92"/>
      <c r="S944" s="94"/>
      <c r="V944" s="57"/>
      <c r="W944" s="57"/>
      <c r="X944" s="58" t="b">
        <f t="shared" si="56"/>
        <v>0</v>
      </c>
      <c r="Y944" s="58" t="b">
        <f t="shared" si="57"/>
        <v>0</v>
      </c>
      <c r="Z944" s="58" t="b">
        <f t="shared" si="58"/>
        <v>0</v>
      </c>
      <c r="AA944" s="58" t="b">
        <f t="shared" si="59"/>
        <v>0</v>
      </c>
    </row>
    <row r="945" spans="2:27" ht="15" customHeight="1" x14ac:dyDescent="0.2">
      <c r="B945" s="92"/>
      <c r="C945" s="92"/>
      <c r="D945" s="92"/>
      <c r="E945" s="92"/>
      <c r="F945" s="92"/>
      <c r="G945" s="92"/>
      <c r="H945" s="126"/>
      <c r="I945" s="126"/>
      <c r="J945" s="92"/>
      <c r="K945" s="92"/>
      <c r="L945" s="124"/>
      <c r="M945" s="92"/>
      <c r="N945" s="92"/>
      <c r="O945" s="92"/>
      <c r="P945" s="92"/>
      <c r="Q945" s="93"/>
      <c r="R945" s="92"/>
      <c r="S945" s="94"/>
      <c r="V945" s="57"/>
      <c r="W945" s="57"/>
      <c r="X945" s="58" t="b">
        <f t="shared" si="56"/>
        <v>0</v>
      </c>
      <c r="Y945" s="58" t="b">
        <f t="shared" si="57"/>
        <v>0</v>
      </c>
      <c r="Z945" s="58" t="b">
        <f t="shared" si="58"/>
        <v>0</v>
      </c>
      <c r="AA945" s="58" t="b">
        <f t="shared" si="59"/>
        <v>0</v>
      </c>
    </row>
    <row r="946" spans="2:27" ht="15" customHeight="1" x14ac:dyDescent="0.2">
      <c r="B946" s="92"/>
      <c r="C946" s="92"/>
      <c r="D946" s="92"/>
      <c r="E946" s="92"/>
      <c r="F946" s="92"/>
      <c r="G946" s="92"/>
      <c r="H946" s="126"/>
      <c r="I946" s="126"/>
      <c r="J946" s="92"/>
      <c r="K946" s="92"/>
      <c r="L946" s="124"/>
      <c r="M946" s="92"/>
      <c r="N946" s="92"/>
      <c r="O946" s="92"/>
      <c r="P946" s="92"/>
      <c r="Q946" s="93"/>
      <c r="R946" s="92"/>
      <c r="S946" s="94"/>
      <c r="V946" s="57"/>
      <c r="W946" s="57"/>
      <c r="X946" s="58" t="b">
        <f t="shared" si="56"/>
        <v>0</v>
      </c>
      <c r="Y946" s="58" t="b">
        <f t="shared" si="57"/>
        <v>0</v>
      </c>
      <c r="Z946" s="58" t="b">
        <f t="shared" si="58"/>
        <v>0</v>
      </c>
      <c r="AA946" s="58" t="b">
        <f t="shared" si="59"/>
        <v>0</v>
      </c>
    </row>
    <row r="947" spans="2:27" ht="15" customHeight="1" x14ac:dyDescent="0.2">
      <c r="B947" s="92"/>
      <c r="C947" s="92"/>
      <c r="D947" s="92"/>
      <c r="E947" s="92"/>
      <c r="F947" s="92"/>
      <c r="G947" s="92"/>
      <c r="H947" s="126"/>
      <c r="I947" s="126"/>
      <c r="J947" s="92"/>
      <c r="K947" s="92"/>
      <c r="L947" s="124"/>
      <c r="M947" s="92"/>
      <c r="N947" s="92"/>
      <c r="O947" s="92"/>
      <c r="P947" s="92"/>
      <c r="Q947" s="93"/>
      <c r="R947" s="92"/>
      <c r="S947" s="94"/>
      <c r="V947" s="57"/>
      <c r="W947" s="57"/>
      <c r="X947" s="58" t="b">
        <f t="shared" si="56"/>
        <v>0</v>
      </c>
      <c r="Y947" s="58" t="b">
        <f t="shared" si="57"/>
        <v>0</v>
      </c>
      <c r="Z947" s="58" t="b">
        <f t="shared" si="58"/>
        <v>0</v>
      </c>
      <c r="AA947" s="58" t="b">
        <f t="shared" si="59"/>
        <v>0</v>
      </c>
    </row>
    <row r="948" spans="2:27" ht="15" customHeight="1" x14ac:dyDescent="0.2">
      <c r="B948" s="92"/>
      <c r="C948" s="92"/>
      <c r="D948" s="92"/>
      <c r="E948" s="92"/>
      <c r="F948" s="92"/>
      <c r="G948" s="92"/>
      <c r="H948" s="126"/>
      <c r="I948" s="126"/>
      <c r="J948" s="92"/>
      <c r="K948" s="92"/>
      <c r="L948" s="124"/>
      <c r="M948" s="92"/>
      <c r="N948" s="92"/>
      <c r="O948" s="92"/>
      <c r="P948" s="92"/>
      <c r="Q948" s="93"/>
      <c r="R948" s="92"/>
      <c r="S948" s="94"/>
      <c r="V948" s="57"/>
      <c r="W948" s="57"/>
      <c r="X948" s="58" t="b">
        <f t="shared" si="56"/>
        <v>0</v>
      </c>
      <c r="Y948" s="58" t="b">
        <f t="shared" si="57"/>
        <v>0</v>
      </c>
      <c r="Z948" s="58" t="b">
        <f t="shared" si="58"/>
        <v>0</v>
      </c>
      <c r="AA948" s="58" t="b">
        <f t="shared" si="59"/>
        <v>0</v>
      </c>
    </row>
    <row r="949" spans="2:27" ht="15" customHeight="1" x14ac:dyDescent="0.2">
      <c r="B949" s="92"/>
      <c r="C949" s="92"/>
      <c r="D949" s="92"/>
      <c r="E949" s="92"/>
      <c r="F949" s="92"/>
      <c r="G949" s="92"/>
      <c r="H949" s="126"/>
      <c r="I949" s="126"/>
      <c r="J949" s="92"/>
      <c r="K949" s="92"/>
      <c r="L949" s="124"/>
      <c r="M949" s="92"/>
      <c r="N949" s="92"/>
      <c r="O949" s="92"/>
      <c r="P949" s="92"/>
      <c r="Q949" s="93"/>
      <c r="R949" s="92"/>
      <c r="S949" s="94"/>
      <c r="V949" s="57"/>
      <c r="W949" s="57"/>
      <c r="X949" s="58" t="b">
        <f t="shared" si="56"/>
        <v>0</v>
      </c>
      <c r="Y949" s="58" t="b">
        <f t="shared" si="57"/>
        <v>0</v>
      </c>
      <c r="Z949" s="58" t="b">
        <f t="shared" si="58"/>
        <v>0</v>
      </c>
      <c r="AA949" s="58" t="b">
        <f t="shared" si="59"/>
        <v>0</v>
      </c>
    </row>
    <row r="950" spans="2:27" ht="15" customHeight="1" x14ac:dyDescent="0.2">
      <c r="B950" s="92"/>
      <c r="C950" s="92"/>
      <c r="D950" s="92"/>
      <c r="E950" s="92"/>
      <c r="F950" s="92"/>
      <c r="G950" s="92"/>
      <c r="H950" s="126"/>
      <c r="I950" s="126"/>
      <c r="J950" s="92"/>
      <c r="K950" s="92"/>
      <c r="L950" s="124"/>
      <c r="M950" s="92"/>
      <c r="N950" s="92"/>
      <c r="O950" s="92"/>
      <c r="P950" s="92"/>
      <c r="Q950" s="93"/>
      <c r="R950" s="92"/>
      <c r="S950" s="94"/>
      <c r="V950" s="57"/>
      <c r="W950" s="57"/>
      <c r="X950" s="58" t="b">
        <f t="shared" si="56"/>
        <v>0</v>
      </c>
      <c r="Y950" s="58" t="b">
        <f t="shared" si="57"/>
        <v>0</v>
      </c>
      <c r="Z950" s="58" t="b">
        <f t="shared" si="58"/>
        <v>0</v>
      </c>
      <c r="AA950" s="58" t="b">
        <f t="shared" si="59"/>
        <v>0</v>
      </c>
    </row>
    <row r="951" spans="2:27" ht="15" customHeight="1" x14ac:dyDescent="0.2">
      <c r="B951" s="92"/>
      <c r="C951" s="92"/>
      <c r="D951" s="92"/>
      <c r="E951" s="92"/>
      <c r="F951" s="92"/>
      <c r="G951" s="92"/>
      <c r="H951" s="126"/>
      <c r="I951" s="126"/>
      <c r="J951" s="92"/>
      <c r="K951" s="92"/>
      <c r="L951" s="124"/>
      <c r="M951" s="92"/>
      <c r="N951" s="92"/>
      <c r="O951" s="92"/>
      <c r="P951" s="92"/>
      <c r="Q951" s="93"/>
      <c r="R951" s="92"/>
      <c r="S951" s="94"/>
      <c r="V951" s="57"/>
      <c r="W951" s="57"/>
      <c r="X951" s="58" t="b">
        <f t="shared" si="56"/>
        <v>0</v>
      </c>
      <c r="Y951" s="58" t="b">
        <f t="shared" si="57"/>
        <v>0</v>
      </c>
      <c r="Z951" s="58" t="b">
        <f t="shared" si="58"/>
        <v>0</v>
      </c>
      <c r="AA951" s="58" t="b">
        <f t="shared" si="59"/>
        <v>0</v>
      </c>
    </row>
    <row r="952" spans="2:27" ht="15" customHeight="1" x14ac:dyDescent="0.2">
      <c r="B952" s="92"/>
      <c r="C952" s="92"/>
      <c r="D952" s="92"/>
      <c r="E952" s="92"/>
      <c r="F952" s="92"/>
      <c r="G952" s="92"/>
      <c r="H952" s="126"/>
      <c r="I952" s="126"/>
      <c r="J952" s="92"/>
      <c r="K952" s="92"/>
      <c r="L952" s="124"/>
      <c r="M952" s="92"/>
      <c r="N952" s="92"/>
      <c r="O952" s="92"/>
      <c r="P952" s="92"/>
      <c r="Q952" s="93"/>
      <c r="R952" s="92"/>
      <c r="S952" s="94"/>
      <c r="V952" s="57"/>
      <c r="W952" s="57"/>
      <c r="X952" s="58" t="b">
        <f t="shared" si="56"/>
        <v>0</v>
      </c>
      <c r="Y952" s="58" t="b">
        <f t="shared" si="57"/>
        <v>0</v>
      </c>
      <c r="Z952" s="58" t="b">
        <f t="shared" si="58"/>
        <v>0</v>
      </c>
      <c r="AA952" s="58" t="b">
        <f t="shared" si="59"/>
        <v>0</v>
      </c>
    </row>
    <row r="953" spans="2:27" ht="15" customHeight="1" x14ac:dyDescent="0.2">
      <c r="B953" s="92"/>
      <c r="C953" s="92"/>
      <c r="D953" s="92"/>
      <c r="E953" s="92"/>
      <c r="F953" s="92"/>
      <c r="G953" s="92"/>
      <c r="H953" s="126"/>
      <c r="I953" s="126"/>
      <c r="J953" s="92"/>
      <c r="K953" s="92"/>
      <c r="L953" s="124"/>
      <c r="M953" s="92"/>
      <c r="N953" s="92"/>
      <c r="O953" s="92"/>
      <c r="P953" s="92"/>
      <c r="Q953" s="93"/>
      <c r="R953" s="92"/>
      <c r="S953" s="94"/>
      <c r="V953" s="57"/>
      <c r="W953" s="57"/>
      <c r="X953" s="58" t="b">
        <f t="shared" si="56"/>
        <v>0</v>
      </c>
      <c r="Y953" s="58" t="b">
        <f t="shared" si="57"/>
        <v>0</v>
      </c>
      <c r="Z953" s="58" t="b">
        <f t="shared" si="58"/>
        <v>0</v>
      </c>
      <c r="AA953" s="58" t="b">
        <f t="shared" si="59"/>
        <v>0</v>
      </c>
    </row>
    <row r="954" spans="2:27" ht="15" customHeight="1" x14ac:dyDescent="0.2">
      <c r="B954" s="92"/>
      <c r="C954" s="92"/>
      <c r="D954" s="92"/>
      <c r="E954" s="92"/>
      <c r="F954" s="92"/>
      <c r="G954" s="92"/>
      <c r="H954" s="126"/>
      <c r="I954" s="126"/>
      <c r="J954" s="92"/>
      <c r="K954" s="92"/>
      <c r="L954" s="124"/>
      <c r="M954" s="92"/>
      <c r="N954" s="92"/>
      <c r="O954" s="92"/>
      <c r="P954" s="92"/>
      <c r="Q954" s="93"/>
      <c r="R954" s="92"/>
      <c r="S954" s="94"/>
      <c r="V954" s="57"/>
      <c r="W954" s="57"/>
      <c r="X954" s="58" t="b">
        <f t="shared" si="56"/>
        <v>0</v>
      </c>
      <c r="Y954" s="58" t="b">
        <f t="shared" si="57"/>
        <v>0</v>
      </c>
      <c r="Z954" s="58" t="b">
        <f t="shared" si="58"/>
        <v>0</v>
      </c>
      <c r="AA954" s="58" t="b">
        <f t="shared" si="59"/>
        <v>0</v>
      </c>
    </row>
    <row r="955" spans="2:27" ht="15" customHeight="1" x14ac:dyDescent="0.2">
      <c r="B955" s="92"/>
      <c r="C955" s="92"/>
      <c r="D955" s="92"/>
      <c r="E955" s="92"/>
      <c r="F955" s="92"/>
      <c r="G955" s="92"/>
      <c r="H955" s="126"/>
      <c r="I955" s="126"/>
      <c r="J955" s="92"/>
      <c r="K955" s="92"/>
      <c r="L955" s="124"/>
      <c r="M955" s="92"/>
      <c r="N955" s="92"/>
      <c r="O955" s="92"/>
      <c r="P955" s="92"/>
      <c r="Q955" s="93"/>
      <c r="R955" s="92"/>
      <c r="S955" s="94"/>
      <c r="V955" s="57"/>
      <c r="W955" s="57"/>
      <c r="X955" s="58" t="b">
        <f t="shared" si="56"/>
        <v>0</v>
      </c>
      <c r="Y955" s="58" t="b">
        <f t="shared" si="57"/>
        <v>0</v>
      </c>
      <c r="Z955" s="58" t="b">
        <f t="shared" si="58"/>
        <v>0</v>
      </c>
      <c r="AA955" s="58" t="b">
        <f t="shared" si="59"/>
        <v>0</v>
      </c>
    </row>
    <row r="956" spans="2:27" ht="15" customHeight="1" x14ac:dyDescent="0.2">
      <c r="B956" s="92"/>
      <c r="C956" s="92"/>
      <c r="D956" s="92"/>
      <c r="E956" s="92"/>
      <c r="F956" s="92"/>
      <c r="G956" s="92"/>
      <c r="H956" s="126"/>
      <c r="I956" s="126"/>
      <c r="J956" s="92"/>
      <c r="K956" s="92"/>
      <c r="L956" s="124"/>
      <c r="M956" s="92"/>
      <c r="N956" s="92"/>
      <c r="O956" s="92"/>
      <c r="P956" s="92"/>
      <c r="Q956" s="93"/>
      <c r="R956" s="92"/>
      <c r="S956" s="94"/>
      <c r="V956" s="57"/>
      <c r="W956" s="57"/>
      <c r="X956" s="58" t="b">
        <f t="shared" si="56"/>
        <v>0</v>
      </c>
      <c r="Y956" s="58" t="b">
        <f t="shared" si="57"/>
        <v>0</v>
      </c>
      <c r="Z956" s="58" t="b">
        <f t="shared" si="58"/>
        <v>0</v>
      </c>
      <c r="AA956" s="58" t="b">
        <f t="shared" si="59"/>
        <v>0</v>
      </c>
    </row>
    <row r="957" spans="2:27" ht="15" customHeight="1" x14ac:dyDescent="0.2">
      <c r="B957" s="92"/>
      <c r="C957" s="92"/>
      <c r="D957" s="92"/>
      <c r="E957" s="92"/>
      <c r="F957" s="92"/>
      <c r="G957" s="92"/>
      <c r="H957" s="126"/>
      <c r="I957" s="126"/>
      <c r="J957" s="92"/>
      <c r="K957" s="92"/>
      <c r="L957" s="124"/>
      <c r="M957" s="92"/>
      <c r="N957" s="92"/>
      <c r="O957" s="92"/>
      <c r="P957" s="92"/>
      <c r="Q957" s="93"/>
      <c r="R957" s="92"/>
      <c r="S957" s="94"/>
      <c r="V957" s="57"/>
      <c r="W957" s="57"/>
      <c r="X957" s="58" t="b">
        <f t="shared" si="56"/>
        <v>0</v>
      </c>
      <c r="Y957" s="58" t="b">
        <f t="shared" si="57"/>
        <v>0</v>
      </c>
      <c r="Z957" s="58" t="b">
        <f t="shared" si="58"/>
        <v>0</v>
      </c>
      <c r="AA957" s="58" t="b">
        <f t="shared" si="59"/>
        <v>0</v>
      </c>
    </row>
    <row r="958" spans="2:27" ht="15" customHeight="1" x14ac:dyDescent="0.2">
      <c r="B958" s="92"/>
      <c r="C958" s="92"/>
      <c r="D958" s="92"/>
      <c r="E958" s="92"/>
      <c r="F958" s="92"/>
      <c r="G958" s="92"/>
      <c r="H958" s="126"/>
      <c r="I958" s="126"/>
      <c r="J958" s="92"/>
      <c r="K958" s="92"/>
      <c r="L958" s="124"/>
      <c r="M958" s="92"/>
      <c r="N958" s="92"/>
      <c r="O958" s="92"/>
      <c r="P958" s="92"/>
      <c r="Q958" s="93"/>
      <c r="R958" s="92"/>
      <c r="S958" s="94"/>
      <c r="V958" s="57"/>
      <c r="W958" s="57"/>
      <c r="X958" s="58" t="b">
        <f t="shared" si="56"/>
        <v>0</v>
      </c>
      <c r="Y958" s="58" t="b">
        <f t="shared" si="57"/>
        <v>0</v>
      </c>
      <c r="Z958" s="58" t="b">
        <f t="shared" si="58"/>
        <v>0</v>
      </c>
      <c r="AA958" s="58" t="b">
        <f t="shared" si="59"/>
        <v>0</v>
      </c>
    </row>
    <row r="959" spans="2:27" ht="15" customHeight="1" x14ac:dyDescent="0.2">
      <c r="B959" s="92"/>
      <c r="C959" s="92"/>
      <c r="D959" s="92"/>
      <c r="E959" s="92"/>
      <c r="F959" s="92"/>
      <c r="G959" s="92"/>
      <c r="H959" s="126"/>
      <c r="I959" s="126"/>
      <c r="J959" s="92"/>
      <c r="K959" s="92"/>
      <c r="L959" s="124"/>
      <c r="M959" s="92"/>
      <c r="N959" s="92"/>
      <c r="O959" s="92"/>
      <c r="P959" s="92"/>
      <c r="Q959" s="93"/>
      <c r="R959" s="92"/>
      <c r="S959" s="94"/>
      <c r="V959" s="57"/>
      <c r="W959" s="57"/>
      <c r="X959" s="58" t="b">
        <f t="shared" si="56"/>
        <v>0</v>
      </c>
      <c r="Y959" s="58" t="b">
        <f t="shared" si="57"/>
        <v>0</v>
      </c>
      <c r="Z959" s="58" t="b">
        <f t="shared" si="58"/>
        <v>0</v>
      </c>
      <c r="AA959" s="58" t="b">
        <f t="shared" si="59"/>
        <v>0</v>
      </c>
    </row>
    <row r="960" spans="2:27" ht="15" customHeight="1" x14ac:dyDescent="0.2">
      <c r="B960" s="92"/>
      <c r="C960" s="92"/>
      <c r="D960" s="92"/>
      <c r="E960" s="92"/>
      <c r="F960" s="92"/>
      <c r="G960" s="92"/>
      <c r="H960" s="126"/>
      <c r="I960" s="126"/>
      <c r="J960" s="92"/>
      <c r="K960" s="92"/>
      <c r="L960" s="124"/>
      <c r="M960" s="92"/>
      <c r="N960" s="92"/>
      <c r="O960" s="92"/>
      <c r="P960" s="92"/>
      <c r="Q960" s="93"/>
      <c r="R960" s="92"/>
      <c r="S960" s="94"/>
      <c r="V960" s="57"/>
      <c r="W960" s="57"/>
      <c r="X960" s="58" t="b">
        <f t="shared" si="56"/>
        <v>0</v>
      </c>
      <c r="Y960" s="58" t="b">
        <f t="shared" si="57"/>
        <v>0</v>
      </c>
      <c r="Z960" s="58" t="b">
        <f t="shared" si="58"/>
        <v>0</v>
      </c>
      <c r="AA960" s="58" t="b">
        <f t="shared" si="59"/>
        <v>0</v>
      </c>
    </row>
    <row r="961" spans="2:27" ht="15" customHeight="1" x14ac:dyDescent="0.2">
      <c r="B961" s="92"/>
      <c r="C961" s="92"/>
      <c r="D961" s="92"/>
      <c r="E961" s="92"/>
      <c r="F961" s="92"/>
      <c r="G961" s="92"/>
      <c r="H961" s="126"/>
      <c r="I961" s="126"/>
      <c r="J961" s="92"/>
      <c r="K961" s="92"/>
      <c r="L961" s="124"/>
      <c r="M961" s="92"/>
      <c r="N961" s="92"/>
      <c r="O961" s="92"/>
      <c r="P961" s="92"/>
      <c r="Q961" s="93"/>
      <c r="R961" s="92"/>
      <c r="S961" s="94"/>
      <c r="V961" s="57"/>
      <c r="W961" s="57"/>
      <c r="X961" s="58" t="b">
        <f t="shared" si="56"/>
        <v>0</v>
      </c>
      <c r="Y961" s="58" t="b">
        <f t="shared" si="57"/>
        <v>0</v>
      </c>
      <c r="Z961" s="58" t="b">
        <f t="shared" si="58"/>
        <v>0</v>
      </c>
      <c r="AA961" s="58" t="b">
        <f t="shared" si="59"/>
        <v>0</v>
      </c>
    </row>
    <row r="962" spans="2:27" ht="15" customHeight="1" x14ac:dyDescent="0.2">
      <c r="B962" s="92"/>
      <c r="C962" s="92"/>
      <c r="D962" s="92"/>
      <c r="E962" s="92"/>
      <c r="F962" s="92"/>
      <c r="G962" s="92"/>
      <c r="H962" s="126"/>
      <c r="I962" s="126"/>
      <c r="J962" s="92"/>
      <c r="K962" s="92"/>
      <c r="L962" s="124"/>
      <c r="M962" s="92"/>
      <c r="N962" s="92"/>
      <c r="O962" s="92"/>
      <c r="P962" s="92"/>
      <c r="Q962" s="93"/>
      <c r="R962" s="92"/>
      <c r="S962" s="94"/>
      <c r="V962" s="57"/>
      <c r="W962" s="57"/>
      <c r="X962" s="58" t="b">
        <f t="shared" si="56"/>
        <v>0</v>
      </c>
      <c r="Y962" s="58" t="b">
        <f t="shared" si="57"/>
        <v>0</v>
      </c>
      <c r="Z962" s="58" t="b">
        <f t="shared" si="58"/>
        <v>0</v>
      </c>
      <c r="AA962" s="58" t="b">
        <f t="shared" si="59"/>
        <v>0</v>
      </c>
    </row>
    <row r="963" spans="2:27" ht="15" customHeight="1" x14ac:dyDescent="0.2">
      <c r="B963" s="92"/>
      <c r="C963" s="92"/>
      <c r="D963" s="92"/>
      <c r="E963" s="92"/>
      <c r="F963" s="92"/>
      <c r="G963" s="92"/>
      <c r="H963" s="126"/>
      <c r="I963" s="126"/>
      <c r="J963" s="92"/>
      <c r="K963" s="92"/>
      <c r="L963" s="124"/>
      <c r="M963" s="92"/>
      <c r="N963" s="92"/>
      <c r="O963" s="92"/>
      <c r="P963" s="92"/>
      <c r="Q963" s="93"/>
      <c r="R963" s="92"/>
      <c r="S963" s="94"/>
      <c r="V963" s="57"/>
      <c r="W963" s="57"/>
      <c r="X963" s="58" t="b">
        <f t="shared" si="56"/>
        <v>0</v>
      </c>
      <c r="Y963" s="58" t="b">
        <f t="shared" si="57"/>
        <v>0</v>
      </c>
      <c r="Z963" s="58" t="b">
        <f t="shared" si="58"/>
        <v>0</v>
      </c>
      <c r="AA963" s="58" t="b">
        <f t="shared" si="59"/>
        <v>0</v>
      </c>
    </row>
    <row r="964" spans="2:27" ht="15" customHeight="1" x14ac:dyDescent="0.2">
      <c r="B964" s="92"/>
      <c r="C964" s="92"/>
      <c r="D964" s="92"/>
      <c r="E964" s="92"/>
      <c r="F964" s="92"/>
      <c r="G964" s="92"/>
      <c r="H964" s="126"/>
      <c r="I964" s="126"/>
      <c r="J964" s="92"/>
      <c r="K964" s="92"/>
      <c r="L964" s="124"/>
      <c r="M964" s="92"/>
      <c r="N964" s="92"/>
      <c r="O964" s="92"/>
      <c r="P964" s="92"/>
      <c r="Q964" s="93"/>
      <c r="R964" s="92"/>
      <c r="S964" s="94"/>
      <c r="V964" s="57"/>
      <c r="W964" s="57"/>
      <c r="X964" s="58" t="b">
        <f t="shared" si="56"/>
        <v>0</v>
      </c>
      <c r="Y964" s="58" t="b">
        <f t="shared" si="57"/>
        <v>0</v>
      </c>
      <c r="Z964" s="58" t="b">
        <f t="shared" si="58"/>
        <v>0</v>
      </c>
      <c r="AA964" s="58" t="b">
        <f t="shared" si="59"/>
        <v>0</v>
      </c>
    </row>
    <row r="965" spans="2:27" ht="15" customHeight="1" x14ac:dyDescent="0.2">
      <c r="B965" s="92"/>
      <c r="C965" s="92"/>
      <c r="D965" s="92"/>
      <c r="E965" s="92"/>
      <c r="F965" s="92"/>
      <c r="G965" s="92"/>
      <c r="H965" s="126"/>
      <c r="I965" s="126"/>
      <c r="J965" s="92"/>
      <c r="K965" s="92"/>
      <c r="L965" s="124"/>
      <c r="M965" s="92"/>
      <c r="N965" s="92"/>
      <c r="O965" s="92"/>
      <c r="P965" s="92"/>
      <c r="Q965" s="93"/>
      <c r="R965" s="92"/>
      <c r="S965" s="94"/>
      <c r="V965" s="57"/>
      <c r="W965" s="57"/>
      <c r="X965" s="58" t="b">
        <f t="shared" si="56"/>
        <v>0</v>
      </c>
      <c r="Y965" s="58" t="b">
        <f t="shared" si="57"/>
        <v>0</v>
      </c>
      <c r="Z965" s="58" t="b">
        <f t="shared" si="58"/>
        <v>0</v>
      </c>
      <c r="AA965" s="58" t="b">
        <f t="shared" si="59"/>
        <v>0</v>
      </c>
    </row>
    <row r="966" spans="2:27" ht="15" customHeight="1" x14ac:dyDescent="0.2">
      <c r="B966" s="92"/>
      <c r="C966" s="92"/>
      <c r="D966" s="92"/>
      <c r="E966" s="92"/>
      <c r="F966" s="92"/>
      <c r="G966" s="92"/>
      <c r="H966" s="126"/>
      <c r="I966" s="126"/>
      <c r="J966" s="92"/>
      <c r="K966" s="92"/>
      <c r="L966" s="124"/>
      <c r="M966" s="92"/>
      <c r="N966" s="92"/>
      <c r="O966" s="92"/>
      <c r="P966" s="92"/>
      <c r="Q966" s="93"/>
      <c r="R966" s="92"/>
      <c r="S966" s="94"/>
      <c r="V966" s="57"/>
      <c r="W966" s="57"/>
      <c r="X966" s="58" t="b">
        <f t="shared" si="56"/>
        <v>0</v>
      </c>
      <c r="Y966" s="58" t="b">
        <f t="shared" si="57"/>
        <v>0</v>
      </c>
      <c r="Z966" s="58" t="b">
        <f t="shared" si="58"/>
        <v>0</v>
      </c>
      <c r="AA966" s="58" t="b">
        <f t="shared" si="59"/>
        <v>0</v>
      </c>
    </row>
    <row r="967" spans="2:27" ht="15" customHeight="1" x14ac:dyDescent="0.2">
      <c r="B967" s="92"/>
      <c r="C967" s="92"/>
      <c r="D967" s="92"/>
      <c r="E967" s="92"/>
      <c r="F967" s="92"/>
      <c r="G967" s="92"/>
      <c r="H967" s="126"/>
      <c r="I967" s="126"/>
      <c r="J967" s="92"/>
      <c r="K967" s="92"/>
      <c r="L967" s="124"/>
      <c r="M967" s="92"/>
      <c r="N967" s="92"/>
      <c r="O967" s="92"/>
      <c r="P967" s="92"/>
      <c r="Q967" s="93"/>
      <c r="R967" s="92"/>
      <c r="S967" s="94"/>
      <c r="V967" s="57"/>
      <c r="W967" s="57"/>
      <c r="X967" s="58" t="b">
        <f t="shared" si="56"/>
        <v>0</v>
      </c>
      <c r="Y967" s="58" t="b">
        <f t="shared" si="57"/>
        <v>0</v>
      </c>
      <c r="Z967" s="58" t="b">
        <f t="shared" si="58"/>
        <v>0</v>
      </c>
      <c r="AA967" s="58" t="b">
        <f t="shared" si="59"/>
        <v>0</v>
      </c>
    </row>
    <row r="968" spans="2:27" ht="15" customHeight="1" x14ac:dyDescent="0.2">
      <c r="B968" s="92"/>
      <c r="C968" s="92"/>
      <c r="D968" s="92"/>
      <c r="E968" s="92"/>
      <c r="F968" s="92"/>
      <c r="G968" s="92"/>
      <c r="H968" s="126"/>
      <c r="I968" s="126"/>
      <c r="J968" s="92"/>
      <c r="K968" s="92"/>
      <c r="L968" s="124"/>
      <c r="M968" s="92"/>
      <c r="N968" s="92"/>
      <c r="O968" s="92"/>
      <c r="P968" s="92"/>
      <c r="Q968" s="93"/>
      <c r="R968" s="92"/>
      <c r="S968" s="94"/>
      <c r="V968" s="57"/>
      <c r="W968" s="57"/>
      <c r="X968" s="58" t="b">
        <f t="shared" si="56"/>
        <v>0</v>
      </c>
      <c r="Y968" s="58" t="b">
        <f t="shared" si="57"/>
        <v>0</v>
      </c>
      <c r="Z968" s="58" t="b">
        <f t="shared" si="58"/>
        <v>0</v>
      </c>
      <c r="AA968" s="58" t="b">
        <f t="shared" si="59"/>
        <v>0</v>
      </c>
    </row>
    <row r="969" spans="2:27" ht="15" customHeight="1" x14ac:dyDescent="0.2">
      <c r="B969" s="92"/>
      <c r="C969" s="92"/>
      <c r="D969" s="92"/>
      <c r="E969" s="92"/>
      <c r="F969" s="92"/>
      <c r="G969" s="92"/>
      <c r="H969" s="126"/>
      <c r="I969" s="126"/>
      <c r="J969" s="92"/>
      <c r="K969" s="92"/>
      <c r="L969" s="124"/>
      <c r="M969" s="92"/>
      <c r="N969" s="92"/>
      <c r="O969" s="92"/>
      <c r="P969" s="92"/>
      <c r="Q969" s="93"/>
      <c r="R969" s="92"/>
      <c r="S969" s="94"/>
      <c r="V969" s="57"/>
      <c r="W969" s="57"/>
      <c r="X969" s="58" t="b">
        <f t="shared" si="56"/>
        <v>0</v>
      </c>
      <c r="Y969" s="58" t="b">
        <f t="shared" si="57"/>
        <v>0</v>
      </c>
      <c r="Z969" s="58" t="b">
        <f t="shared" si="58"/>
        <v>0</v>
      </c>
      <c r="AA969" s="58" t="b">
        <f t="shared" si="59"/>
        <v>0</v>
      </c>
    </row>
    <row r="970" spans="2:27" ht="15" customHeight="1" x14ac:dyDescent="0.2">
      <c r="B970" s="92"/>
      <c r="C970" s="92"/>
      <c r="D970" s="92"/>
      <c r="E970" s="92"/>
      <c r="F970" s="92"/>
      <c r="G970" s="92"/>
      <c r="H970" s="126"/>
      <c r="I970" s="126"/>
      <c r="J970" s="92"/>
      <c r="K970" s="92"/>
      <c r="L970" s="124"/>
      <c r="M970" s="92"/>
      <c r="N970" s="92"/>
      <c r="O970" s="92"/>
      <c r="P970" s="92"/>
      <c r="Q970" s="93"/>
      <c r="R970" s="92"/>
      <c r="S970" s="94"/>
      <c r="V970" s="57"/>
      <c r="W970" s="57"/>
      <c r="X970" s="58" t="b">
        <f t="shared" si="56"/>
        <v>0</v>
      </c>
      <c r="Y970" s="58" t="b">
        <f t="shared" si="57"/>
        <v>0</v>
      </c>
      <c r="Z970" s="58" t="b">
        <f t="shared" si="58"/>
        <v>0</v>
      </c>
      <c r="AA970" s="58" t="b">
        <f t="shared" si="59"/>
        <v>0</v>
      </c>
    </row>
    <row r="971" spans="2:27" ht="15" customHeight="1" x14ac:dyDescent="0.2">
      <c r="B971" s="92"/>
      <c r="C971" s="92"/>
      <c r="D971" s="92"/>
      <c r="E971" s="92"/>
      <c r="F971" s="92"/>
      <c r="G971" s="92"/>
      <c r="H971" s="126"/>
      <c r="I971" s="126"/>
      <c r="J971" s="92"/>
      <c r="K971" s="92"/>
      <c r="L971" s="124"/>
      <c r="M971" s="92"/>
      <c r="N971" s="92"/>
      <c r="O971" s="92"/>
      <c r="P971" s="92"/>
      <c r="Q971" s="93"/>
      <c r="R971" s="92"/>
      <c r="S971" s="94"/>
      <c r="V971" s="57"/>
      <c r="W971" s="57"/>
      <c r="X971" s="58" t="b">
        <f t="shared" si="56"/>
        <v>0</v>
      </c>
      <c r="Y971" s="58" t="b">
        <f t="shared" si="57"/>
        <v>0</v>
      </c>
      <c r="Z971" s="58" t="b">
        <f t="shared" si="58"/>
        <v>0</v>
      </c>
      <c r="AA971" s="58" t="b">
        <f t="shared" si="59"/>
        <v>0</v>
      </c>
    </row>
    <row r="972" spans="2:27" ht="15" customHeight="1" x14ac:dyDescent="0.2">
      <c r="B972" s="92"/>
      <c r="C972" s="92"/>
      <c r="D972" s="92"/>
      <c r="E972" s="92"/>
      <c r="F972" s="92"/>
      <c r="G972" s="92"/>
      <c r="H972" s="126"/>
      <c r="I972" s="126"/>
      <c r="J972" s="92"/>
      <c r="K972" s="92"/>
      <c r="L972" s="124"/>
      <c r="M972" s="92"/>
      <c r="N972" s="92"/>
      <c r="O972" s="92"/>
      <c r="P972" s="92"/>
      <c r="Q972" s="93"/>
      <c r="R972" s="92"/>
      <c r="S972" s="94"/>
      <c r="V972" s="57"/>
      <c r="W972" s="57"/>
      <c r="X972" s="58" t="b">
        <f t="shared" si="56"/>
        <v>0</v>
      </c>
      <c r="Y972" s="58" t="b">
        <f t="shared" si="57"/>
        <v>0</v>
      </c>
      <c r="Z972" s="58" t="b">
        <f t="shared" si="58"/>
        <v>0</v>
      </c>
      <c r="AA972" s="58" t="b">
        <f t="shared" si="59"/>
        <v>0</v>
      </c>
    </row>
    <row r="973" spans="2:27" ht="15" customHeight="1" x14ac:dyDescent="0.2">
      <c r="B973" s="92"/>
      <c r="C973" s="92"/>
      <c r="D973" s="92"/>
      <c r="E973" s="92"/>
      <c r="F973" s="92"/>
      <c r="G973" s="92"/>
      <c r="H973" s="126"/>
      <c r="I973" s="126"/>
      <c r="J973" s="92"/>
      <c r="K973" s="92"/>
      <c r="L973" s="124"/>
      <c r="M973" s="92"/>
      <c r="N973" s="92"/>
      <c r="O973" s="92"/>
      <c r="P973" s="92"/>
      <c r="Q973" s="93"/>
      <c r="R973" s="92"/>
      <c r="S973" s="94"/>
      <c r="V973" s="57"/>
      <c r="W973" s="57"/>
      <c r="X973" s="58" t="b">
        <f t="shared" si="56"/>
        <v>0</v>
      </c>
      <c r="Y973" s="58" t="b">
        <f t="shared" si="57"/>
        <v>0</v>
      </c>
      <c r="Z973" s="58" t="b">
        <f t="shared" si="58"/>
        <v>0</v>
      </c>
      <c r="AA973" s="58" t="b">
        <f t="shared" si="59"/>
        <v>0</v>
      </c>
    </row>
    <row r="974" spans="2:27" ht="15" customHeight="1" x14ac:dyDescent="0.2">
      <c r="B974" s="92"/>
      <c r="C974" s="92"/>
      <c r="D974" s="92"/>
      <c r="E974" s="92"/>
      <c r="F974" s="92"/>
      <c r="G974" s="92"/>
      <c r="H974" s="126"/>
      <c r="I974" s="126"/>
      <c r="J974" s="92"/>
      <c r="K974" s="92"/>
      <c r="L974" s="124"/>
      <c r="M974" s="92"/>
      <c r="N974" s="92"/>
      <c r="O974" s="92"/>
      <c r="P974" s="92"/>
      <c r="Q974" s="93"/>
      <c r="R974" s="92"/>
      <c r="S974" s="94"/>
      <c r="V974" s="57"/>
      <c r="W974" s="57"/>
      <c r="X974" s="58" t="b">
        <f t="shared" si="56"/>
        <v>0</v>
      </c>
      <c r="Y974" s="58" t="b">
        <f t="shared" si="57"/>
        <v>0</v>
      </c>
      <c r="Z974" s="58" t="b">
        <f t="shared" si="58"/>
        <v>0</v>
      </c>
      <c r="AA974" s="58" t="b">
        <f t="shared" si="59"/>
        <v>0</v>
      </c>
    </row>
    <row r="975" spans="2:27" ht="15" customHeight="1" x14ac:dyDescent="0.2">
      <c r="B975" s="92"/>
      <c r="C975" s="92"/>
      <c r="D975" s="92"/>
      <c r="E975" s="92"/>
      <c r="F975" s="92"/>
      <c r="G975" s="92"/>
      <c r="H975" s="126"/>
      <c r="I975" s="126"/>
      <c r="J975" s="92"/>
      <c r="K975" s="92"/>
      <c r="L975" s="124"/>
      <c r="M975" s="92"/>
      <c r="N975" s="92"/>
      <c r="O975" s="92"/>
      <c r="P975" s="92"/>
      <c r="Q975" s="93"/>
      <c r="R975" s="92"/>
      <c r="S975" s="94"/>
      <c r="V975" s="57"/>
      <c r="W975" s="57"/>
      <c r="X975" s="58" t="b">
        <f t="shared" si="56"/>
        <v>0</v>
      </c>
      <c r="Y975" s="58" t="b">
        <f t="shared" si="57"/>
        <v>0</v>
      </c>
      <c r="Z975" s="58" t="b">
        <f t="shared" si="58"/>
        <v>0</v>
      </c>
      <c r="AA975" s="58" t="b">
        <f t="shared" si="59"/>
        <v>0</v>
      </c>
    </row>
    <row r="976" spans="2:27" ht="15" customHeight="1" x14ac:dyDescent="0.2">
      <c r="B976" s="92"/>
      <c r="C976" s="92"/>
      <c r="D976" s="92"/>
      <c r="E976" s="92"/>
      <c r="F976" s="92"/>
      <c r="G976" s="92"/>
      <c r="H976" s="126"/>
      <c r="I976" s="126"/>
      <c r="J976" s="92"/>
      <c r="K976" s="92"/>
      <c r="L976" s="124"/>
      <c r="M976" s="92"/>
      <c r="N976" s="92"/>
      <c r="O976" s="92"/>
      <c r="P976" s="92"/>
      <c r="Q976" s="93"/>
      <c r="R976" s="92"/>
      <c r="S976" s="94"/>
      <c r="V976" s="57"/>
      <c r="W976" s="57"/>
      <c r="X976" s="58" t="b">
        <f t="shared" si="56"/>
        <v>0</v>
      </c>
      <c r="Y976" s="58" t="b">
        <f t="shared" si="57"/>
        <v>0</v>
      </c>
      <c r="Z976" s="58" t="b">
        <f t="shared" si="58"/>
        <v>0</v>
      </c>
      <c r="AA976" s="58" t="b">
        <f t="shared" si="59"/>
        <v>0</v>
      </c>
    </row>
    <row r="977" spans="2:27" ht="15" customHeight="1" x14ac:dyDescent="0.2">
      <c r="B977" s="92"/>
      <c r="C977" s="92"/>
      <c r="D977" s="92"/>
      <c r="E977" s="92"/>
      <c r="F977" s="92"/>
      <c r="G977" s="92"/>
      <c r="H977" s="126"/>
      <c r="I977" s="126"/>
      <c r="J977" s="92"/>
      <c r="K977" s="92"/>
      <c r="L977" s="124"/>
      <c r="M977" s="92"/>
      <c r="N977" s="92"/>
      <c r="O977" s="92"/>
      <c r="P977" s="92"/>
      <c r="Q977" s="93"/>
      <c r="R977" s="92"/>
      <c r="S977" s="94"/>
      <c r="V977" s="57"/>
      <c r="W977" s="57"/>
      <c r="X977" s="58" t="b">
        <f t="shared" si="56"/>
        <v>0</v>
      </c>
      <c r="Y977" s="58" t="b">
        <f t="shared" si="57"/>
        <v>0</v>
      </c>
      <c r="Z977" s="58" t="b">
        <f t="shared" si="58"/>
        <v>0</v>
      </c>
      <c r="AA977" s="58" t="b">
        <f t="shared" si="59"/>
        <v>0</v>
      </c>
    </row>
    <row r="978" spans="2:27" ht="15" customHeight="1" x14ac:dyDescent="0.2">
      <c r="B978" s="92"/>
      <c r="C978" s="92"/>
      <c r="D978" s="92"/>
      <c r="E978" s="92"/>
      <c r="F978" s="92"/>
      <c r="G978" s="92"/>
      <c r="H978" s="126"/>
      <c r="I978" s="126"/>
      <c r="J978" s="92"/>
      <c r="K978" s="92"/>
      <c r="L978" s="124"/>
      <c r="M978" s="92"/>
      <c r="N978" s="92"/>
      <c r="O978" s="92"/>
      <c r="P978" s="92"/>
      <c r="Q978" s="93"/>
      <c r="R978" s="92"/>
      <c r="S978" s="94"/>
      <c r="V978" s="57"/>
      <c r="W978" s="57"/>
      <c r="X978" s="58" t="b">
        <f t="shared" si="56"/>
        <v>0</v>
      </c>
      <c r="Y978" s="58" t="b">
        <f t="shared" si="57"/>
        <v>0</v>
      </c>
      <c r="Z978" s="58" t="b">
        <f t="shared" si="58"/>
        <v>0</v>
      </c>
      <c r="AA978" s="58" t="b">
        <f t="shared" si="59"/>
        <v>0</v>
      </c>
    </row>
    <row r="979" spans="2:27" ht="15" customHeight="1" x14ac:dyDescent="0.2">
      <c r="B979" s="92"/>
      <c r="C979" s="92"/>
      <c r="D979" s="92"/>
      <c r="E979" s="92"/>
      <c r="F979" s="92"/>
      <c r="G979" s="92"/>
      <c r="H979" s="126"/>
      <c r="I979" s="126"/>
      <c r="J979" s="92"/>
      <c r="K979" s="92"/>
      <c r="L979" s="124"/>
      <c r="M979" s="92"/>
      <c r="N979" s="92"/>
      <c r="O979" s="92"/>
      <c r="P979" s="92"/>
      <c r="Q979" s="93"/>
      <c r="R979" s="92"/>
      <c r="S979" s="94"/>
      <c r="V979" s="57"/>
      <c r="W979" s="57"/>
      <c r="X979" s="58" t="b">
        <f t="shared" ref="X979:X1042" si="60">K979&lt;F979</f>
        <v>0</v>
      </c>
      <c r="Y979" s="58" t="b">
        <f t="shared" ref="Y979:Y1042" si="61">L979&gt;I979</f>
        <v>0</v>
      </c>
      <c r="Z979" s="58" t="b">
        <f t="shared" ref="Z979:Z1042" si="62">I979&gt;H979</f>
        <v>0</v>
      </c>
      <c r="AA979" s="58" t="b">
        <f t="shared" ref="AA979:AA1042" si="63">L979&gt;H979</f>
        <v>0</v>
      </c>
    </row>
    <row r="980" spans="2:27" ht="15" customHeight="1" x14ac:dyDescent="0.2">
      <c r="B980" s="92"/>
      <c r="C980" s="92"/>
      <c r="D980" s="92"/>
      <c r="E980" s="92"/>
      <c r="F980" s="92"/>
      <c r="G980" s="92"/>
      <c r="H980" s="126"/>
      <c r="I980" s="126"/>
      <c r="J980" s="92"/>
      <c r="K980" s="92"/>
      <c r="L980" s="124"/>
      <c r="M980" s="92"/>
      <c r="N980" s="92"/>
      <c r="O980" s="92"/>
      <c r="P980" s="92"/>
      <c r="Q980" s="93"/>
      <c r="R980" s="92"/>
      <c r="S980" s="94"/>
      <c r="V980" s="57"/>
      <c r="W980" s="57"/>
      <c r="X980" s="58" t="b">
        <f t="shared" si="60"/>
        <v>0</v>
      </c>
      <c r="Y980" s="58" t="b">
        <f t="shared" si="61"/>
        <v>0</v>
      </c>
      <c r="Z980" s="58" t="b">
        <f t="shared" si="62"/>
        <v>0</v>
      </c>
      <c r="AA980" s="58" t="b">
        <f t="shared" si="63"/>
        <v>0</v>
      </c>
    </row>
    <row r="981" spans="2:27" ht="15" customHeight="1" x14ac:dyDescent="0.2">
      <c r="B981" s="92"/>
      <c r="C981" s="92"/>
      <c r="D981" s="92"/>
      <c r="E981" s="92"/>
      <c r="F981" s="92"/>
      <c r="G981" s="92"/>
      <c r="H981" s="126"/>
      <c r="I981" s="126"/>
      <c r="J981" s="92"/>
      <c r="K981" s="92"/>
      <c r="L981" s="124"/>
      <c r="M981" s="92"/>
      <c r="N981" s="92"/>
      <c r="O981" s="92"/>
      <c r="P981" s="92"/>
      <c r="Q981" s="93"/>
      <c r="R981" s="92"/>
      <c r="S981" s="94"/>
      <c r="V981" s="57"/>
      <c r="W981" s="57"/>
      <c r="X981" s="58" t="b">
        <f t="shared" si="60"/>
        <v>0</v>
      </c>
      <c r="Y981" s="58" t="b">
        <f t="shared" si="61"/>
        <v>0</v>
      </c>
      <c r="Z981" s="58" t="b">
        <f t="shared" si="62"/>
        <v>0</v>
      </c>
      <c r="AA981" s="58" t="b">
        <f t="shared" si="63"/>
        <v>0</v>
      </c>
    </row>
    <row r="982" spans="2:27" ht="15" customHeight="1" x14ac:dyDescent="0.2">
      <c r="B982" s="92"/>
      <c r="C982" s="92"/>
      <c r="D982" s="92"/>
      <c r="E982" s="92"/>
      <c r="F982" s="92"/>
      <c r="G982" s="92"/>
      <c r="H982" s="126"/>
      <c r="I982" s="126"/>
      <c r="J982" s="92"/>
      <c r="K982" s="92"/>
      <c r="L982" s="124"/>
      <c r="M982" s="92"/>
      <c r="N982" s="92"/>
      <c r="O982" s="92"/>
      <c r="P982" s="92"/>
      <c r="Q982" s="93"/>
      <c r="R982" s="92"/>
      <c r="S982" s="94"/>
      <c r="V982" s="57"/>
      <c r="W982" s="57"/>
      <c r="X982" s="58" t="b">
        <f t="shared" si="60"/>
        <v>0</v>
      </c>
      <c r="Y982" s="58" t="b">
        <f t="shared" si="61"/>
        <v>0</v>
      </c>
      <c r="Z982" s="58" t="b">
        <f t="shared" si="62"/>
        <v>0</v>
      </c>
      <c r="AA982" s="58" t="b">
        <f t="shared" si="63"/>
        <v>0</v>
      </c>
    </row>
    <row r="983" spans="2:27" ht="15" customHeight="1" x14ac:dyDescent="0.2">
      <c r="B983" s="92"/>
      <c r="C983" s="92"/>
      <c r="D983" s="92"/>
      <c r="E983" s="92"/>
      <c r="F983" s="92"/>
      <c r="G983" s="92"/>
      <c r="H983" s="126"/>
      <c r="I983" s="126"/>
      <c r="J983" s="92"/>
      <c r="K983" s="92"/>
      <c r="L983" s="124"/>
      <c r="M983" s="92"/>
      <c r="N983" s="92"/>
      <c r="O983" s="92"/>
      <c r="P983" s="92"/>
      <c r="Q983" s="93"/>
      <c r="R983" s="92"/>
      <c r="S983" s="94"/>
      <c r="V983" s="57"/>
      <c r="W983" s="57"/>
      <c r="X983" s="58" t="b">
        <f t="shared" si="60"/>
        <v>0</v>
      </c>
      <c r="Y983" s="58" t="b">
        <f t="shared" si="61"/>
        <v>0</v>
      </c>
      <c r="Z983" s="58" t="b">
        <f t="shared" si="62"/>
        <v>0</v>
      </c>
      <c r="AA983" s="58" t="b">
        <f t="shared" si="63"/>
        <v>0</v>
      </c>
    </row>
    <row r="984" spans="2:27" ht="15" customHeight="1" x14ac:dyDescent="0.2">
      <c r="B984" s="92"/>
      <c r="C984" s="92"/>
      <c r="D984" s="92"/>
      <c r="E984" s="92"/>
      <c r="F984" s="92"/>
      <c r="G984" s="92"/>
      <c r="H984" s="126"/>
      <c r="I984" s="126"/>
      <c r="J984" s="92"/>
      <c r="K984" s="92"/>
      <c r="L984" s="124"/>
      <c r="M984" s="92"/>
      <c r="N984" s="92"/>
      <c r="O984" s="92"/>
      <c r="P984" s="92"/>
      <c r="Q984" s="93"/>
      <c r="R984" s="92"/>
      <c r="S984" s="94"/>
      <c r="V984" s="57"/>
      <c r="W984" s="57"/>
      <c r="X984" s="58" t="b">
        <f t="shared" si="60"/>
        <v>0</v>
      </c>
      <c r="Y984" s="58" t="b">
        <f t="shared" si="61"/>
        <v>0</v>
      </c>
      <c r="Z984" s="58" t="b">
        <f t="shared" si="62"/>
        <v>0</v>
      </c>
      <c r="AA984" s="58" t="b">
        <f t="shared" si="63"/>
        <v>0</v>
      </c>
    </row>
    <row r="985" spans="2:27" ht="15" customHeight="1" x14ac:dyDescent="0.2">
      <c r="B985" s="92"/>
      <c r="C985" s="92"/>
      <c r="D985" s="92"/>
      <c r="E985" s="92"/>
      <c r="F985" s="92"/>
      <c r="G985" s="92"/>
      <c r="H985" s="126"/>
      <c r="I985" s="126"/>
      <c r="J985" s="92"/>
      <c r="K985" s="92"/>
      <c r="L985" s="124"/>
      <c r="M985" s="92"/>
      <c r="N985" s="92"/>
      <c r="O985" s="92"/>
      <c r="P985" s="92"/>
      <c r="Q985" s="93"/>
      <c r="R985" s="92"/>
      <c r="S985" s="94"/>
      <c r="V985" s="57"/>
      <c r="W985" s="57"/>
      <c r="X985" s="58" t="b">
        <f t="shared" si="60"/>
        <v>0</v>
      </c>
      <c r="Y985" s="58" t="b">
        <f t="shared" si="61"/>
        <v>0</v>
      </c>
      <c r="Z985" s="58" t="b">
        <f t="shared" si="62"/>
        <v>0</v>
      </c>
      <c r="AA985" s="58" t="b">
        <f t="shared" si="63"/>
        <v>0</v>
      </c>
    </row>
    <row r="986" spans="2:27" ht="15" customHeight="1" x14ac:dyDescent="0.2">
      <c r="B986" s="92"/>
      <c r="C986" s="92"/>
      <c r="D986" s="92"/>
      <c r="E986" s="92"/>
      <c r="F986" s="92"/>
      <c r="G986" s="92"/>
      <c r="H986" s="126"/>
      <c r="I986" s="126"/>
      <c r="J986" s="92"/>
      <c r="K986" s="92"/>
      <c r="L986" s="124"/>
      <c r="M986" s="92"/>
      <c r="N986" s="92"/>
      <c r="O986" s="92"/>
      <c r="P986" s="92"/>
      <c r="Q986" s="93"/>
      <c r="R986" s="92"/>
      <c r="S986" s="94"/>
      <c r="V986" s="57"/>
      <c r="W986" s="57"/>
      <c r="X986" s="58" t="b">
        <f t="shared" si="60"/>
        <v>0</v>
      </c>
      <c r="Y986" s="58" t="b">
        <f t="shared" si="61"/>
        <v>0</v>
      </c>
      <c r="Z986" s="58" t="b">
        <f t="shared" si="62"/>
        <v>0</v>
      </c>
      <c r="AA986" s="58" t="b">
        <f t="shared" si="63"/>
        <v>0</v>
      </c>
    </row>
    <row r="987" spans="2:27" ht="15" customHeight="1" x14ac:dyDescent="0.2">
      <c r="B987" s="92"/>
      <c r="C987" s="92"/>
      <c r="D987" s="92"/>
      <c r="E987" s="92"/>
      <c r="F987" s="92"/>
      <c r="G987" s="92"/>
      <c r="H987" s="126"/>
      <c r="I987" s="126"/>
      <c r="J987" s="92"/>
      <c r="K987" s="92"/>
      <c r="L987" s="124"/>
      <c r="M987" s="92"/>
      <c r="N987" s="92"/>
      <c r="O987" s="92"/>
      <c r="P987" s="92"/>
      <c r="Q987" s="93"/>
      <c r="R987" s="92"/>
      <c r="S987" s="94"/>
      <c r="V987" s="57"/>
      <c r="W987" s="57"/>
      <c r="X987" s="58" t="b">
        <f t="shared" si="60"/>
        <v>0</v>
      </c>
      <c r="Y987" s="58" t="b">
        <f t="shared" si="61"/>
        <v>0</v>
      </c>
      <c r="Z987" s="58" t="b">
        <f t="shared" si="62"/>
        <v>0</v>
      </c>
      <c r="AA987" s="58" t="b">
        <f t="shared" si="63"/>
        <v>0</v>
      </c>
    </row>
    <row r="988" spans="2:27" ht="15" customHeight="1" x14ac:dyDescent="0.2">
      <c r="B988" s="92"/>
      <c r="C988" s="92"/>
      <c r="D988" s="92"/>
      <c r="E988" s="92"/>
      <c r="F988" s="92"/>
      <c r="G988" s="92"/>
      <c r="H988" s="126"/>
      <c r="I988" s="126"/>
      <c r="J988" s="92"/>
      <c r="K988" s="92"/>
      <c r="L988" s="124"/>
      <c r="M988" s="92"/>
      <c r="N988" s="92"/>
      <c r="O988" s="92"/>
      <c r="P988" s="92"/>
      <c r="Q988" s="93"/>
      <c r="R988" s="92"/>
      <c r="S988" s="94"/>
      <c r="V988" s="57"/>
      <c r="W988" s="57"/>
      <c r="X988" s="58" t="b">
        <f t="shared" si="60"/>
        <v>0</v>
      </c>
      <c r="Y988" s="58" t="b">
        <f t="shared" si="61"/>
        <v>0</v>
      </c>
      <c r="Z988" s="58" t="b">
        <f t="shared" si="62"/>
        <v>0</v>
      </c>
      <c r="AA988" s="58" t="b">
        <f t="shared" si="63"/>
        <v>0</v>
      </c>
    </row>
    <row r="989" spans="2:27" ht="15" customHeight="1" x14ac:dyDescent="0.2">
      <c r="B989" s="92"/>
      <c r="C989" s="92"/>
      <c r="D989" s="92"/>
      <c r="E989" s="92"/>
      <c r="F989" s="92"/>
      <c r="G989" s="92"/>
      <c r="H989" s="126"/>
      <c r="I989" s="126"/>
      <c r="J989" s="92"/>
      <c r="K989" s="92"/>
      <c r="L989" s="124"/>
      <c r="M989" s="92"/>
      <c r="N989" s="92"/>
      <c r="O989" s="92"/>
      <c r="P989" s="92"/>
      <c r="Q989" s="93"/>
      <c r="R989" s="92"/>
      <c r="S989" s="94"/>
      <c r="V989" s="57"/>
      <c r="W989" s="57"/>
      <c r="X989" s="58" t="b">
        <f t="shared" si="60"/>
        <v>0</v>
      </c>
      <c r="Y989" s="58" t="b">
        <f t="shared" si="61"/>
        <v>0</v>
      </c>
      <c r="Z989" s="58" t="b">
        <f t="shared" si="62"/>
        <v>0</v>
      </c>
      <c r="AA989" s="58" t="b">
        <f t="shared" si="63"/>
        <v>0</v>
      </c>
    </row>
    <row r="990" spans="2:27" ht="15" customHeight="1" x14ac:dyDescent="0.2">
      <c r="B990" s="92"/>
      <c r="C990" s="92"/>
      <c r="D990" s="92"/>
      <c r="E990" s="92"/>
      <c r="F990" s="92"/>
      <c r="G990" s="92"/>
      <c r="H990" s="126"/>
      <c r="I990" s="126"/>
      <c r="J990" s="92"/>
      <c r="K990" s="92"/>
      <c r="L990" s="124"/>
      <c r="M990" s="92"/>
      <c r="N990" s="92"/>
      <c r="O990" s="92"/>
      <c r="P990" s="92"/>
      <c r="Q990" s="93"/>
      <c r="R990" s="92"/>
      <c r="S990" s="94"/>
      <c r="V990" s="57"/>
      <c r="W990" s="57"/>
      <c r="X990" s="58" t="b">
        <f t="shared" si="60"/>
        <v>0</v>
      </c>
      <c r="Y990" s="58" t="b">
        <f t="shared" si="61"/>
        <v>0</v>
      </c>
      <c r="Z990" s="58" t="b">
        <f t="shared" si="62"/>
        <v>0</v>
      </c>
      <c r="AA990" s="58" t="b">
        <f t="shared" si="63"/>
        <v>0</v>
      </c>
    </row>
    <row r="991" spans="2:27" ht="15" customHeight="1" x14ac:dyDescent="0.2">
      <c r="B991" s="92"/>
      <c r="C991" s="92"/>
      <c r="D991" s="92"/>
      <c r="E991" s="92"/>
      <c r="F991" s="92"/>
      <c r="G991" s="92"/>
      <c r="H991" s="126"/>
      <c r="I991" s="126"/>
      <c r="J991" s="92"/>
      <c r="K991" s="92"/>
      <c r="L991" s="124"/>
      <c r="M991" s="92"/>
      <c r="N991" s="92"/>
      <c r="O991" s="92"/>
      <c r="P991" s="92"/>
      <c r="Q991" s="93"/>
      <c r="R991" s="92"/>
      <c r="S991" s="94"/>
      <c r="V991" s="57"/>
      <c r="W991" s="57"/>
      <c r="X991" s="58" t="b">
        <f t="shared" si="60"/>
        <v>0</v>
      </c>
      <c r="Y991" s="58" t="b">
        <f t="shared" si="61"/>
        <v>0</v>
      </c>
      <c r="Z991" s="58" t="b">
        <f t="shared" si="62"/>
        <v>0</v>
      </c>
      <c r="AA991" s="58" t="b">
        <f t="shared" si="63"/>
        <v>0</v>
      </c>
    </row>
    <row r="992" spans="2:27" ht="15" customHeight="1" x14ac:dyDescent="0.2">
      <c r="B992" s="92"/>
      <c r="C992" s="92"/>
      <c r="D992" s="92"/>
      <c r="E992" s="92"/>
      <c r="F992" s="92"/>
      <c r="G992" s="92"/>
      <c r="H992" s="126"/>
      <c r="I992" s="126"/>
      <c r="J992" s="92"/>
      <c r="K992" s="92"/>
      <c r="L992" s="124"/>
      <c r="M992" s="92"/>
      <c r="N992" s="92"/>
      <c r="O992" s="92"/>
      <c r="P992" s="92"/>
      <c r="Q992" s="93"/>
      <c r="R992" s="92"/>
      <c r="S992" s="94"/>
      <c r="V992" s="57"/>
      <c r="W992" s="57"/>
      <c r="X992" s="58" t="b">
        <f t="shared" si="60"/>
        <v>0</v>
      </c>
      <c r="Y992" s="58" t="b">
        <f t="shared" si="61"/>
        <v>0</v>
      </c>
      <c r="Z992" s="58" t="b">
        <f t="shared" si="62"/>
        <v>0</v>
      </c>
      <c r="AA992" s="58" t="b">
        <f t="shared" si="63"/>
        <v>0</v>
      </c>
    </row>
    <row r="993" spans="2:27" ht="15" customHeight="1" x14ac:dyDescent="0.2">
      <c r="B993" s="92"/>
      <c r="C993" s="92"/>
      <c r="D993" s="92"/>
      <c r="E993" s="92"/>
      <c r="F993" s="92"/>
      <c r="G993" s="92"/>
      <c r="H993" s="126"/>
      <c r="I993" s="126"/>
      <c r="J993" s="92"/>
      <c r="K993" s="92"/>
      <c r="L993" s="124"/>
      <c r="M993" s="92"/>
      <c r="N993" s="92"/>
      <c r="O993" s="92"/>
      <c r="P993" s="92"/>
      <c r="Q993" s="93"/>
      <c r="R993" s="92"/>
      <c r="S993" s="94"/>
      <c r="V993" s="57"/>
      <c r="W993" s="57"/>
      <c r="X993" s="58" t="b">
        <f t="shared" si="60"/>
        <v>0</v>
      </c>
      <c r="Y993" s="58" t="b">
        <f t="shared" si="61"/>
        <v>0</v>
      </c>
      <c r="Z993" s="58" t="b">
        <f t="shared" si="62"/>
        <v>0</v>
      </c>
      <c r="AA993" s="58" t="b">
        <f t="shared" si="63"/>
        <v>0</v>
      </c>
    </row>
    <row r="994" spans="2:27" ht="15" customHeight="1" x14ac:dyDescent="0.2">
      <c r="B994" s="92"/>
      <c r="C994" s="92"/>
      <c r="D994" s="92"/>
      <c r="E994" s="92"/>
      <c r="F994" s="92"/>
      <c r="G994" s="92"/>
      <c r="H994" s="126"/>
      <c r="I994" s="126"/>
      <c r="J994" s="92"/>
      <c r="K994" s="92"/>
      <c r="L994" s="124"/>
      <c r="M994" s="92"/>
      <c r="N994" s="92"/>
      <c r="O994" s="92"/>
      <c r="P994" s="92"/>
      <c r="Q994" s="93"/>
      <c r="R994" s="92"/>
      <c r="S994" s="94"/>
      <c r="V994" s="57"/>
      <c r="W994" s="57"/>
      <c r="X994" s="58" t="b">
        <f t="shared" si="60"/>
        <v>0</v>
      </c>
      <c r="Y994" s="58" t="b">
        <f t="shared" si="61"/>
        <v>0</v>
      </c>
      <c r="Z994" s="58" t="b">
        <f t="shared" si="62"/>
        <v>0</v>
      </c>
      <c r="AA994" s="58" t="b">
        <f t="shared" si="63"/>
        <v>0</v>
      </c>
    </row>
    <row r="995" spans="2:27" ht="15" customHeight="1" x14ac:dyDescent="0.2">
      <c r="B995" s="92"/>
      <c r="C995" s="92"/>
      <c r="D995" s="92"/>
      <c r="E995" s="92"/>
      <c r="F995" s="92"/>
      <c r="G995" s="92"/>
      <c r="H995" s="126"/>
      <c r="I995" s="126"/>
      <c r="J995" s="92"/>
      <c r="K995" s="92"/>
      <c r="L995" s="124"/>
      <c r="M995" s="92"/>
      <c r="N995" s="92"/>
      <c r="O995" s="92"/>
      <c r="P995" s="92"/>
      <c r="Q995" s="93"/>
      <c r="R995" s="92"/>
      <c r="S995" s="94"/>
      <c r="V995" s="57"/>
      <c r="W995" s="57"/>
      <c r="X995" s="58" t="b">
        <f t="shared" si="60"/>
        <v>0</v>
      </c>
      <c r="Y995" s="58" t="b">
        <f t="shared" si="61"/>
        <v>0</v>
      </c>
      <c r="Z995" s="58" t="b">
        <f t="shared" si="62"/>
        <v>0</v>
      </c>
      <c r="AA995" s="58" t="b">
        <f t="shared" si="63"/>
        <v>0</v>
      </c>
    </row>
    <row r="996" spans="2:27" ht="15" customHeight="1" x14ac:dyDescent="0.2">
      <c r="B996" s="92"/>
      <c r="C996" s="92"/>
      <c r="D996" s="92"/>
      <c r="E996" s="92"/>
      <c r="F996" s="92"/>
      <c r="G996" s="92"/>
      <c r="H996" s="126"/>
      <c r="I996" s="126"/>
      <c r="J996" s="92"/>
      <c r="K996" s="92"/>
      <c r="L996" s="124"/>
      <c r="M996" s="92"/>
      <c r="N996" s="92"/>
      <c r="O996" s="92"/>
      <c r="P996" s="92"/>
      <c r="Q996" s="93"/>
      <c r="R996" s="92"/>
      <c r="S996" s="94"/>
      <c r="V996" s="57"/>
      <c r="W996" s="57"/>
      <c r="X996" s="58" t="b">
        <f t="shared" si="60"/>
        <v>0</v>
      </c>
      <c r="Y996" s="58" t="b">
        <f t="shared" si="61"/>
        <v>0</v>
      </c>
      <c r="Z996" s="58" t="b">
        <f t="shared" si="62"/>
        <v>0</v>
      </c>
      <c r="AA996" s="58" t="b">
        <f t="shared" si="63"/>
        <v>0</v>
      </c>
    </row>
    <row r="997" spans="2:27" ht="15" customHeight="1" x14ac:dyDescent="0.2">
      <c r="B997" s="92"/>
      <c r="C997" s="92"/>
      <c r="D997" s="92"/>
      <c r="E997" s="92"/>
      <c r="F997" s="92"/>
      <c r="G997" s="92"/>
      <c r="H997" s="126"/>
      <c r="I997" s="126"/>
      <c r="J997" s="92"/>
      <c r="K997" s="92"/>
      <c r="L997" s="124"/>
      <c r="M997" s="92"/>
      <c r="N997" s="92"/>
      <c r="O997" s="92"/>
      <c r="P997" s="92"/>
      <c r="Q997" s="93"/>
      <c r="R997" s="92"/>
      <c r="S997" s="94"/>
      <c r="V997" s="57"/>
      <c r="W997" s="57"/>
      <c r="X997" s="58" t="b">
        <f t="shared" si="60"/>
        <v>0</v>
      </c>
      <c r="Y997" s="58" t="b">
        <f t="shared" si="61"/>
        <v>0</v>
      </c>
      <c r="Z997" s="58" t="b">
        <f t="shared" si="62"/>
        <v>0</v>
      </c>
      <c r="AA997" s="58" t="b">
        <f t="shared" si="63"/>
        <v>0</v>
      </c>
    </row>
    <row r="998" spans="2:27" ht="15" customHeight="1" x14ac:dyDescent="0.2">
      <c r="B998" s="92"/>
      <c r="C998" s="92"/>
      <c r="D998" s="92"/>
      <c r="E998" s="92"/>
      <c r="F998" s="92"/>
      <c r="G998" s="92"/>
      <c r="H998" s="126"/>
      <c r="I998" s="126"/>
      <c r="J998" s="92"/>
      <c r="K998" s="92"/>
      <c r="L998" s="124"/>
      <c r="M998" s="92"/>
      <c r="N998" s="92"/>
      <c r="O998" s="92"/>
      <c r="P998" s="92"/>
      <c r="Q998" s="93"/>
      <c r="R998" s="92"/>
      <c r="S998" s="94"/>
      <c r="V998" s="57"/>
      <c r="W998" s="57"/>
      <c r="X998" s="58" t="b">
        <f t="shared" si="60"/>
        <v>0</v>
      </c>
      <c r="Y998" s="58" t="b">
        <f t="shared" si="61"/>
        <v>0</v>
      </c>
      <c r="Z998" s="58" t="b">
        <f t="shared" si="62"/>
        <v>0</v>
      </c>
      <c r="AA998" s="58" t="b">
        <f t="shared" si="63"/>
        <v>0</v>
      </c>
    </row>
    <row r="999" spans="2:27" ht="15" customHeight="1" x14ac:dyDescent="0.2">
      <c r="B999" s="92"/>
      <c r="C999" s="92"/>
      <c r="D999" s="92"/>
      <c r="E999" s="92"/>
      <c r="F999" s="92"/>
      <c r="G999" s="92"/>
      <c r="H999" s="126"/>
      <c r="I999" s="126"/>
      <c r="J999" s="92"/>
      <c r="K999" s="92"/>
      <c r="L999" s="124"/>
      <c r="M999" s="92"/>
      <c r="N999" s="92"/>
      <c r="O999" s="92"/>
      <c r="P999" s="92"/>
      <c r="Q999" s="93"/>
      <c r="R999" s="92"/>
      <c r="S999" s="94"/>
      <c r="V999" s="57"/>
      <c r="W999" s="57"/>
      <c r="X999" s="58" t="b">
        <f t="shared" si="60"/>
        <v>0</v>
      </c>
      <c r="Y999" s="58" t="b">
        <f t="shared" si="61"/>
        <v>0</v>
      </c>
      <c r="Z999" s="58" t="b">
        <f t="shared" si="62"/>
        <v>0</v>
      </c>
      <c r="AA999" s="58" t="b">
        <f t="shared" si="63"/>
        <v>0</v>
      </c>
    </row>
    <row r="1000" spans="2:27" ht="15" customHeight="1" x14ac:dyDescent="0.2">
      <c r="B1000" s="92"/>
      <c r="C1000" s="92"/>
      <c r="D1000" s="92"/>
      <c r="E1000" s="92"/>
      <c r="F1000" s="92"/>
      <c r="G1000" s="92"/>
      <c r="H1000" s="126"/>
      <c r="I1000" s="126"/>
      <c r="J1000" s="92"/>
      <c r="K1000" s="92"/>
      <c r="L1000" s="124"/>
      <c r="M1000" s="92"/>
      <c r="N1000" s="92"/>
      <c r="O1000" s="92"/>
      <c r="P1000" s="92"/>
      <c r="Q1000" s="93"/>
      <c r="R1000" s="92"/>
      <c r="S1000" s="94"/>
      <c r="V1000" s="57"/>
      <c r="W1000" s="57"/>
      <c r="X1000" s="58" t="b">
        <f t="shared" si="60"/>
        <v>0</v>
      </c>
      <c r="Y1000" s="58" t="b">
        <f t="shared" si="61"/>
        <v>0</v>
      </c>
      <c r="Z1000" s="58" t="b">
        <f t="shared" si="62"/>
        <v>0</v>
      </c>
      <c r="AA1000" s="58" t="b">
        <f t="shared" si="63"/>
        <v>0</v>
      </c>
    </row>
    <row r="1001" spans="2:27" ht="15" customHeight="1" x14ac:dyDescent="0.2">
      <c r="B1001" s="92"/>
      <c r="C1001" s="92"/>
      <c r="D1001" s="92"/>
      <c r="E1001" s="92"/>
      <c r="F1001" s="92"/>
      <c r="G1001" s="92"/>
      <c r="H1001" s="126"/>
      <c r="I1001" s="126"/>
      <c r="J1001" s="92"/>
      <c r="K1001" s="92"/>
      <c r="L1001" s="124"/>
      <c r="M1001" s="92"/>
      <c r="N1001" s="92"/>
      <c r="O1001" s="92"/>
      <c r="P1001" s="92"/>
      <c r="Q1001" s="93"/>
      <c r="R1001" s="92"/>
      <c r="S1001" s="94"/>
      <c r="V1001" s="57"/>
      <c r="W1001" s="57"/>
      <c r="X1001" s="58" t="b">
        <f t="shared" si="60"/>
        <v>0</v>
      </c>
      <c r="Y1001" s="58" t="b">
        <f t="shared" si="61"/>
        <v>0</v>
      </c>
      <c r="Z1001" s="58" t="b">
        <f t="shared" si="62"/>
        <v>0</v>
      </c>
      <c r="AA1001" s="58" t="b">
        <f t="shared" si="63"/>
        <v>0</v>
      </c>
    </row>
    <row r="1002" spans="2:27" ht="15" customHeight="1" x14ac:dyDescent="0.2">
      <c r="B1002" s="92"/>
      <c r="C1002" s="92"/>
      <c r="D1002" s="92"/>
      <c r="E1002" s="92"/>
      <c r="F1002" s="92"/>
      <c r="G1002" s="92"/>
      <c r="H1002" s="126"/>
      <c r="I1002" s="126"/>
      <c r="J1002" s="92"/>
      <c r="K1002" s="92"/>
      <c r="L1002" s="124"/>
      <c r="M1002" s="92"/>
      <c r="N1002" s="92"/>
      <c r="O1002" s="92"/>
      <c r="P1002" s="92"/>
      <c r="Q1002" s="93"/>
      <c r="R1002" s="92"/>
      <c r="S1002" s="94"/>
      <c r="V1002" s="57"/>
      <c r="W1002" s="57"/>
      <c r="X1002" s="58" t="b">
        <f t="shared" si="60"/>
        <v>0</v>
      </c>
      <c r="Y1002" s="58" t="b">
        <f t="shared" si="61"/>
        <v>0</v>
      </c>
      <c r="Z1002" s="58" t="b">
        <f t="shared" si="62"/>
        <v>0</v>
      </c>
      <c r="AA1002" s="58" t="b">
        <f t="shared" si="63"/>
        <v>0</v>
      </c>
    </row>
    <row r="1003" spans="2:27" ht="15" customHeight="1" x14ac:dyDescent="0.2">
      <c r="B1003" s="92"/>
      <c r="C1003" s="92"/>
      <c r="D1003" s="92"/>
      <c r="E1003" s="92"/>
      <c r="F1003" s="92"/>
      <c r="G1003" s="92"/>
      <c r="H1003" s="126"/>
      <c r="I1003" s="126"/>
      <c r="J1003" s="92"/>
      <c r="K1003" s="92"/>
      <c r="L1003" s="124"/>
      <c r="M1003" s="92"/>
      <c r="N1003" s="92"/>
      <c r="O1003" s="92"/>
      <c r="P1003" s="92"/>
      <c r="Q1003" s="93"/>
      <c r="R1003" s="92"/>
      <c r="S1003" s="94"/>
      <c r="V1003" s="57"/>
      <c r="W1003" s="57"/>
      <c r="X1003" s="58" t="b">
        <f t="shared" si="60"/>
        <v>0</v>
      </c>
      <c r="Y1003" s="58" t="b">
        <f t="shared" si="61"/>
        <v>0</v>
      </c>
      <c r="Z1003" s="58" t="b">
        <f t="shared" si="62"/>
        <v>0</v>
      </c>
      <c r="AA1003" s="58" t="b">
        <f t="shared" si="63"/>
        <v>0</v>
      </c>
    </row>
    <row r="1004" spans="2:27" ht="15" customHeight="1" x14ac:dyDescent="0.2">
      <c r="B1004" s="92"/>
      <c r="C1004" s="92"/>
      <c r="D1004" s="92"/>
      <c r="E1004" s="92"/>
      <c r="F1004" s="92"/>
      <c r="G1004" s="92"/>
      <c r="H1004" s="126"/>
      <c r="I1004" s="126"/>
      <c r="J1004" s="92"/>
      <c r="K1004" s="92"/>
      <c r="L1004" s="124"/>
      <c r="M1004" s="92"/>
      <c r="N1004" s="92"/>
      <c r="O1004" s="92"/>
      <c r="P1004" s="92"/>
      <c r="Q1004" s="93"/>
      <c r="R1004" s="92"/>
      <c r="S1004" s="94"/>
      <c r="V1004" s="57"/>
      <c r="W1004" s="57"/>
      <c r="X1004" s="58" t="b">
        <f t="shared" si="60"/>
        <v>0</v>
      </c>
      <c r="Y1004" s="58" t="b">
        <f t="shared" si="61"/>
        <v>0</v>
      </c>
      <c r="Z1004" s="58" t="b">
        <f t="shared" si="62"/>
        <v>0</v>
      </c>
      <c r="AA1004" s="58" t="b">
        <f t="shared" si="63"/>
        <v>0</v>
      </c>
    </row>
    <row r="1005" spans="2:27" ht="15" customHeight="1" x14ac:dyDescent="0.2">
      <c r="B1005" s="92"/>
      <c r="C1005" s="92"/>
      <c r="D1005" s="92"/>
      <c r="E1005" s="92"/>
      <c r="F1005" s="92"/>
      <c r="G1005" s="92"/>
      <c r="H1005" s="126"/>
      <c r="I1005" s="126"/>
      <c r="J1005" s="92"/>
      <c r="K1005" s="92"/>
      <c r="L1005" s="124"/>
      <c r="M1005" s="92"/>
      <c r="N1005" s="92"/>
      <c r="O1005" s="92"/>
      <c r="P1005" s="92"/>
      <c r="Q1005" s="93"/>
      <c r="R1005" s="92"/>
      <c r="S1005" s="94"/>
      <c r="V1005" s="57"/>
      <c r="W1005" s="57"/>
      <c r="X1005" s="58" t="b">
        <f t="shared" si="60"/>
        <v>0</v>
      </c>
      <c r="Y1005" s="58" t="b">
        <f t="shared" si="61"/>
        <v>0</v>
      </c>
      <c r="Z1005" s="58" t="b">
        <f t="shared" si="62"/>
        <v>0</v>
      </c>
      <c r="AA1005" s="58" t="b">
        <f t="shared" si="63"/>
        <v>0</v>
      </c>
    </row>
    <row r="1006" spans="2:27" ht="15" customHeight="1" x14ac:dyDescent="0.2">
      <c r="B1006" s="92"/>
      <c r="C1006" s="92"/>
      <c r="D1006" s="92"/>
      <c r="E1006" s="92"/>
      <c r="F1006" s="92"/>
      <c r="G1006" s="92"/>
      <c r="H1006" s="126"/>
      <c r="I1006" s="126"/>
      <c r="J1006" s="92"/>
      <c r="K1006" s="92"/>
      <c r="L1006" s="124"/>
      <c r="M1006" s="92"/>
      <c r="N1006" s="92"/>
      <c r="O1006" s="92"/>
      <c r="P1006" s="92"/>
      <c r="Q1006" s="93"/>
      <c r="R1006" s="92"/>
      <c r="S1006" s="94"/>
      <c r="V1006" s="57"/>
      <c r="W1006" s="57"/>
      <c r="X1006" s="58" t="b">
        <f t="shared" si="60"/>
        <v>0</v>
      </c>
      <c r="Y1006" s="58" t="b">
        <f t="shared" si="61"/>
        <v>0</v>
      </c>
      <c r="Z1006" s="58" t="b">
        <f t="shared" si="62"/>
        <v>0</v>
      </c>
      <c r="AA1006" s="58" t="b">
        <f t="shared" si="63"/>
        <v>0</v>
      </c>
    </row>
    <row r="1007" spans="2:27" ht="15" customHeight="1" x14ac:dyDescent="0.2">
      <c r="B1007" s="92"/>
      <c r="C1007" s="92"/>
      <c r="D1007" s="92"/>
      <c r="E1007" s="92"/>
      <c r="F1007" s="92"/>
      <c r="G1007" s="92"/>
      <c r="H1007" s="126"/>
      <c r="I1007" s="126"/>
      <c r="J1007" s="92"/>
      <c r="K1007" s="92"/>
      <c r="L1007" s="124"/>
      <c r="M1007" s="92"/>
      <c r="N1007" s="92"/>
      <c r="O1007" s="92"/>
      <c r="P1007" s="92"/>
      <c r="Q1007" s="93"/>
      <c r="R1007" s="92"/>
      <c r="S1007" s="94"/>
      <c r="V1007" s="57"/>
      <c r="W1007" s="57"/>
      <c r="X1007" s="58" t="b">
        <f t="shared" si="60"/>
        <v>0</v>
      </c>
      <c r="Y1007" s="58" t="b">
        <f t="shared" si="61"/>
        <v>0</v>
      </c>
      <c r="Z1007" s="58" t="b">
        <f t="shared" si="62"/>
        <v>0</v>
      </c>
      <c r="AA1007" s="58" t="b">
        <f t="shared" si="63"/>
        <v>0</v>
      </c>
    </row>
    <row r="1008" spans="2:27" ht="15" customHeight="1" x14ac:dyDescent="0.2">
      <c r="B1008" s="92"/>
      <c r="C1008" s="92"/>
      <c r="D1008" s="92"/>
      <c r="E1008" s="92"/>
      <c r="F1008" s="92"/>
      <c r="G1008" s="92"/>
      <c r="H1008" s="126"/>
      <c r="I1008" s="126"/>
      <c r="J1008" s="92"/>
      <c r="K1008" s="92"/>
      <c r="L1008" s="124"/>
      <c r="M1008" s="92"/>
      <c r="N1008" s="92"/>
      <c r="O1008" s="92"/>
      <c r="P1008" s="92"/>
      <c r="Q1008" s="93"/>
      <c r="R1008" s="92"/>
      <c r="S1008" s="94"/>
      <c r="V1008" s="57"/>
      <c r="W1008" s="57"/>
      <c r="X1008" s="58" t="b">
        <f t="shared" si="60"/>
        <v>0</v>
      </c>
      <c r="Y1008" s="58" t="b">
        <f t="shared" si="61"/>
        <v>0</v>
      </c>
      <c r="Z1008" s="58" t="b">
        <f t="shared" si="62"/>
        <v>0</v>
      </c>
      <c r="AA1008" s="58" t="b">
        <f t="shared" si="63"/>
        <v>0</v>
      </c>
    </row>
    <row r="1009" spans="2:27" ht="15" customHeight="1" x14ac:dyDescent="0.2">
      <c r="B1009" s="92"/>
      <c r="C1009" s="92"/>
      <c r="D1009" s="92"/>
      <c r="E1009" s="92"/>
      <c r="F1009" s="92"/>
      <c r="G1009" s="92"/>
      <c r="H1009" s="126"/>
      <c r="I1009" s="126"/>
      <c r="J1009" s="92"/>
      <c r="K1009" s="92"/>
      <c r="L1009" s="124"/>
      <c r="M1009" s="92"/>
      <c r="N1009" s="92"/>
      <c r="O1009" s="92"/>
      <c r="P1009" s="92"/>
      <c r="Q1009" s="93"/>
      <c r="R1009" s="92"/>
      <c r="S1009" s="94"/>
      <c r="V1009" s="57"/>
      <c r="W1009" s="57"/>
      <c r="X1009" s="58" t="b">
        <f t="shared" si="60"/>
        <v>0</v>
      </c>
      <c r="Y1009" s="58" t="b">
        <f t="shared" si="61"/>
        <v>0</v>
      </c>
      <c r="Z1009" s="58" t="b">
        <f t="shared" si="62"/>
        <v>0</v>
      </c>
      <c r="AA1009" s="58" t="b">
        <f t="shared" si="63"/>
        <v>0</v>
      </c>
    </row>
    <row r="1010" spans="2:27" ht="15" customHeight="1" x14ac:dyDescent="0.2">
      <c r="B1010" s="92"/>
      <c r="C1010" s="92"/>
      <c r="D1010" s="92"/>
      <c r="E1010" s="92"/>
      <c r="F1010" s="92"/>
      <c r="G1010" s="92"/>
      <c r="H1010" s="126"/>
      <c r="I1010" s="126"/>
      <c r="J1010" s="92"/>
      <c r="K1010" s="92"/>
      <c r="L1010" s="124"/>
      <c r="M1010" s="92"/>
      <c r="N1010" s="92"/>
      <c r="O1010" s="92"/>
      <c r="P1010" s="92"/>
      <c r="Q1010" s="93"/>
      <c r="R1010" s="92"/>
      <c r="S1010" s="94"/>
      <c r="V1010" s="57"/>
      <c r="W1010" s="57"/>
      <c r="X1010" s="58" t="b">
        <f t="shared" si="60"/>
        <v>0</v>
      </c>
      <c r="Y1010" s="58" t="b">
        <f t="shared" si="61"/>
        <v>0</v>
      </c>
      <c r="Z1010" s="58" t="b">
        <f t="shared" si="62"/>
        <v>0</v>
      </c>
      <c r="AA1010" s="58" t="b">
        <f t="shared" si="63"/>
        <v>0</v>
      </c>
    </row>
    <row r="1011" spans="2:27" ht="15" customHeight="1" x14ac:dyDescent="0.2">
      <c r="B1011" s="92"/>
      <c r="C1011" s="92"/>
      <c r="D1011" s="92"/>
      <c r="E1011" s="92"/>
      <c r="F1011" s="92"/>
      <c r="G1011" s="92"/>
      <c r="H1011" s="126"/>
      <c r="I1011" s="126"/>
      <c r="J1011" s="92"/>
      <c r="K1011" s="92"/>
      <c r="L1011" s="124"/>
      <c r="M1011" s="92"/>
      <c r="N1011" s="92"/>
      <c r="O1011" s="92"/>
      <c r="P1011" s="92"/>
      <c r="Q1011" s="93"/>
      <c r="R1011" s="92"/>
      <c r="S1011" s="94"/>
      <c r="V1011" s="57"/>
      <c r="W1011" s="57"/>
      <c r="X1011" s="58" t="b">
        <f t="shared" si="60"/>
        <v>0</v>
      </c>
      <c r="Y1011" s="58" t="b">
        <f t="shared" si="61"/>
        <v>0</v>
      </c>
      <c r="Z1011" s="58" t="b">
        <f t="shared" si="62"/>
        <v>0</v>
      </c>
      <c r="AA1011" s="58" t="b">
        <f t="shared" si="63"/>
        <v>0</v>
      </c>
    </row>
    <row r="1012" spans="2:27" ht="15" customHeight="1" x14ac:dyDescent="0.2">
      <c r="B1012" s="92"/>
      <c r="C1012" s="92"/>
      <c r="D1012" s="92"/>
      <c r="E1012" s="92"/>
      <c r="F1012" s="92"/>
      <c r="G1012" s="92"/>
      <c r="H1012" s="126"/>
      <c r="I1012" s="126"/>
      <c r="J1012" s="92"/>
      <c r="K1012" s="92"/>
      <c r="L1012" s="124"/>
      <c r="M1012" s="92"/>
      <c r="N1012" s="92"/>
      <c r="O1012" s="92"/>
      <c r="P1012" s="92"/>
      <c r="Q1012" s="93"/>
      <c r="R1012" s="92"/>
      <c r="S1012" s="94"/>
      <c r="V1012" s="57"/>
      <c r="W1012" s="57"/>
      <c r="X1012" s="58" t="b">
        <f t="shared" si="60"/>
        <v>0</v>
      </c>
      <c r="Y1012" s="58" t="b">
        <f t="shared" si="61"/>
        <v>0</v>
      </c>
      <c r="Z1012" s="58" t="b">
        <f t="shared" si="62"/>
        <v>0</v>
      </c>
      <c r="AA1012" s="58" t="b">
        <f t="shared" si="63"/>
        <v>0</v>
      </c>
    </row>
    <row r="1013" spans="2:27" ht="15" customHeight="1" x14ac:dyDescent="0.2">
      <c r="B1013" s="92"/>
      <c r="C1013" s="92"/>
      <c r="D1013" s="92"/>
      <c r="E1013" s="92"/>
      <c r="F1013" s="92"/>
      <c r="G1013" s="92"/>
      <c r="H1013" s="126"/>
      <c r="I1013" s="126"/>
      <c r="J1013" s="92"/>
      <c r="K1013" s="92"/>
      <c r="L1013" s="124"/>
      <c r="M1013" s="92"/>
      <c r="N1013" s="92"/>
      <c r="O1013" s="92"/>
      <c r="P1013" s="92"/>
      <c r="Q1013" s="93"/>
      <c r="R1013" s="92"/>
      <c r="S1013" s="94"/>
      <c r="V1013" s="57"/>
      <c r="W1013" s="57"/>
      <c r="X1013" s="58" t="b">
        <f t="shared" si="60"/>
        <v>0</v>
      </c>
      <c r="Y1013" s="58" t="b">
        <f t="shared" si="61"/>
        <v>0</v>
      </c>
      <c r="Z1013" s="58" t="b">
        <f t="shared" si="62"/>
        <v>0</v>
      </c>
      <c r="AA1013" s="58" t="b">
        <f t="shared" si="63"/>
        <v>0</v>
      </c>
    </row>
    <row r="1014" spans="2:27" ht="15" customHeight="1" x14ac:dyDescent="0.2">
      <c r="B1014" s="92"/>
      <c r="C1014" s="92"/>
      <c r="D1014" s="92"/>
      <c r="E1014" s="92"/>
      <c r="F1014" s="92"/>
      <c r="G1014" s="92"/>
      <c r="H1014" s="126"/>
      <c r="I1014" s="126"/>
      <c r="J1014" s="92"/>
      <c r="K1014" s="92"/>
      <c r="L1014" s="124"/>
      <c r="M1014" s="92"/>
      <c r="N1014" s="92"/>
      <c r="O1014" s="92"/>
      <c r="P1014" s="92"/>
      <c r="Q1014" s="93"/>
      <c r="R1014" s="92"/>
      <c r="S1014" s="94"/>
      <c r="V1014" s="57"/>
      <c r="W1014" s="57"/>
      <c r="X1014" s="58" t="b">
        <f t="shared" si="60"/>
        <v>0</v>
      </c>
      <c r="Y1014" s="58" t="b">
        <f t="shared" si="61"/>
        <v>0</v>
      </c>
      <c r="Z1014" s="58" t="b">
        <f t="shared" si="62"/>
        <v>0</v>
      </c>
      <c r="AA1014" s="58" t="b">
        <f t="shared" si="63"/>
        <v>0</v>
      </c>
    </row>
    <row r="1015" spans="2:27" ht="15" customHeight="1" x14ac:dyDescent="0.2">
      <c r="B1015" s="92"/>
      <c r="C1015" s="92"/>
      <c r="D1015" s="92"/>
      <c r="E1015" s="92"/>
      <c r="F1015" s="92"/>
      <c r="G1015" s="92"/>
      <c r="H1015" s="126"/>
      <c r="I1015" s="126"/>
      <c r="J1015" s="92"/>
      <c r="K1015" s="92"/>
      <c r="L1015" s="124"/>
      <c r="M1015" s="92"/>
      <c r="N1015" s="92"/>
      <c r="O1015" s="92"/>
      <c r="P1015" s="92"/>
      <c r="Q1015" s="93"/>
      <c r="R1015" s="92"/>
      <c r="S1015" s="94"/>
      <c r="V1015" s="57"/>
      <c r="W1015" s="57"/>
      <c r="X1015" s="58" t="b">
        <f t="shared" si="60"/>
        <v>0</v>
      </c>
      <c r="Y1015" s="58" t="b">
        <f t="shared" si="61"/>
        <v>0</v>
      </c>
      <c r="Z1015" s="58" t="b">
        <f t="shared" si="62"/>
        <v>0</v>
      </c>
      <c r="AA1015" s="58" t="b">
        <f t="shared" si="63"/>
        <v>0</v>
      </c>
    </row>
    <row r="1016" spans="2:27" ht="15" customHeight="1" x14ac:dyDescent="0.2">
      <c r="B1016" s="92"/>
      <c r="C1016" s="92"/>
      <c r="D1016" s="92"/>
      <c r="E1016" s="92"/>
      <c r="F1016" s="92"/>
      <c r="G1016" s="92"/>
      <c r="H1016" s="126"/>
      <c r="I1016" s="126"/>
      <c r="J1016" s="92"/>
      <c r="K1016" s="92"/>
      <c r="L1016" s="124"/>
      <c r="M1016" s="92"/>
      <c r="N1016" s="92"/>
      <c r="O1016" s="92"/>
      <c r="P1016" s="92"/>
      <c r="Q1016" s="93"/>
      <c r="R1016" s="92"/>
      <c r="S1016" s="94"/>
      <c r="V1016" s="57"/>
      <c r="W1016" s="57"/>
      <c r="X1016" s="58" t="b">
        <f t="shared" si="60"/>
        <v>0</v>
      </c>
      <c r="Y1016" s="58" t="b">
        <f t="shared" si="61"/>
        <v>0</v>
      </c>
      <c r="Z1016" s="58" t="b">
        <f t="shared" si="62"/>
        <v>0</v>
      </c>
      <c r="AA1016" s="58" t="b">
        <f t="shared" si="63"/>
        <v>0</v>
      </c>
    </row>
    <row r="1017" spans="2:27" ht="15" customHeight="1" x14ac:dyDescent="0.2">
      <c r="B1017" s="92"/>
      <c r="C1017" s="92"/>
      <c r="D1017" s="92"/>
      <c r="E1017" s="92"/>
      <c r="F1017" s="92"/>
      <c r="G1017" s="92"/>
      <c r="H1017" s="126"/>
      <c r="I1017" s="126"/>
      <c r="J1017" s="92"/>
      <c r="K1017" s="92"/>
      <c r="L1017" s="124"/>
      <c r="M1017" s="92"/>
      <c r="N1017" s="92"/>
      <c r="O1017" s="92"/>
      <c r="P1017" s="92"/>
      <c r="Q1017" s="93"/>
      <c r="R1017" s="92"/>
      <c r="S1017" s="94"/>
      <c r="V1017" s="57"/>
      <c r="W1017" s="57"/>
      <c r="X1017" s="58" t="b">
        <f t="shared" si="60"/>
        <v>0</v>
      </c>
      <c r="Y1017" s="58" t="b">
        <f t="shared" si="61"/>
        <v>0</v>
      </c>
      <c r="Z1017" s="58" t="b">
        <f t="shared" si="62"/>
        <v>0</v>
      </c>
      <c r="AA1017" s="58" t="b">
        <f t="shared" si="63"/>
        <v>0</v>
      </c>
    </row>
    <row r="1018" spans="2:27" ht="15" customHeight="1" x14ac:dyDescent="0.2">
      <c r="B1018" s="92"/>
      <c r="C1018" s="92"/>
      <c r="D1018" s="92"/>
      <c r="E1018" s="92"/>
      <c r="F1018" s="92"/>
      <c r="G1018" s="92"/>
      <c r="H1018" s="126"/>
      <c r="I1018" s="126"/>
      <c r="J1018" s="92"/>
      <c r="K1018" s="92"/>
      <c r="L1018" s="124"/>
      <c r="M1018" s="92"/>
      <c r="N1018" s="92"/>
      <c r="O1018" s="92"/>
      <c r="P1018" s="92"/>
      <c r="Q1018" s="93"/>
      <c r="R1018" s="92"/>
      <c r="S1018" s="94"/>
      <c r="V1018" s="57"/>
      <c r="W1018" s="57"/>
      <c r="X1018" s="58" t="b">
        <f t="shared" si="60"/>
        <v>0</v>
      </c>
      <c r="Y1018" s="58" t="b">
        <f t="shared" si="61"/>
        <v>0</v>
      </c>
      <c r="Z1018" s="58" t="b">
        <f t="shared" si="62"/>
        <v>0</v>
      </c>
      <c r="AA1018" s="58" t="b">
        <f t="shared" si="63"/>
        <v>0</v>
      </c>
    </row>
    <row r="1019" spans="2:27" ht="15" customHeight="1" x14ac:dyDescent="0.2">
      <c r="B1019" s="92"/>
      <c r="C1019" s="92"/>
      <c r="D1019" s="92"/>
      <c r="E1019" s="92"/>
      <c r="F1019" s="92"/>
      <c r="G1019" s="92"/>
      <c r="H1019" s="126"/>
      <c r="I1019" s="126"/>
      <c r="J1019" s="92"/>
      <c r="K1019" s="92"/>
      <c r="L1019" s="124"/>
      <c r="M1019" s="92"/>
      <c r="N1019" s="92"/>
      <c r="O1019" s="92"/>
      <c r="P1019" s="92"/>
      <c r="Q1019" s="93"/>
      <c r="R1019" s="92"/>
      <c r="S1019" s="94"/>
      <c r="V1019" s="57"/>
      <c r="W1019" s="57"/>
      <c r="X1019" s="58" t="b">
        <f t="shared" si="60"/>
        <v>0</v>
      </c>
      <c r="Y1019" s="58" t="b">
        <f t="shared" si="61"/>
        <v>0</v>
      </c>
      <c r="Z1019" s="58" t="b">
        <f t="shared" si="62"/>
        <v>0</v>
      </c>
      <c r="AA1019" s="58" t="b">
        <f t="shared" si="63"/>
        <v>0</v>
      </c>
    </row>
    <row r="1020" spans="2:27" ht="15" customHeight="1" x14ac:dyDescent="0.2">
      <c r="B1020" s="92"/>
      <c r="C1020" s="92"/>
      <c r="D1020" s="92"/>
      <c r="E1020" s="92"/>
      <c r="F1020" s="92"/>
      <c r="G1020" s="92"/>
      <c r="H1020" s="126"/>
      <c r="I1020" s="126"/>
      <c r="J1020" s="92"/>
      <c r="K1020" s="92"/>
      <c r="L1020" s="124"/>
      <c r="M1020" s="92"/>
      <c r="N1020" s="92"/>
      <c r="O1020" s="92"/>
      <c r="P1020" s="92"/>
      <c r="Q1020" s="93"/>
      <c r="R1020" s="92"/>
      <c r="S1020" s="94"/>
      <c r="V1020" s="57"/>
      <c r="W1020" s="57"/>
      <c r="X1020" s="58" t="b">
        <f t="shared" si="60"/>
        <v>0</v>
      </c>
      <c r="Y1020" s="58" t="b">
        <f t="shared" si="61"/>
        <v>0</v>
      </c>
      <c r="Z1020" s="58" t="b">
        <f t="shared" si="62"/>
        <v>0</v>
      </c>
      <c r="AA1020" s="58" t="b">
        <f t="shared" si="63"/>
        <v>0</v>
      </c>
    </row>
    <row r="1021" spans="2:27" ht="15" customHeight="1" x14ac:dyDescent="0.2">
      <c r="B1021" s="92"/>
      <c r="C1021" s="92"/>
      <c r="D1021" s="92"/>
      <c r="E1021" s="92"/>
      <c r="F1021" s="92"/>
      <c r="G1021" s="92"/>
      <c r="H1021" s="126"/>
      <c r="I1021" s="126"/>
      <c r="J1021" s="92"/>
      <c r="K1021" s="92"/>
      <c r="L1021" s="124"/>
      <c r="M1021" s="92"/>
      <c r="N1021" s="92"/>
      <c r="O1021" s="92"/>
      <c r="P1021" s="92"/>
      <c r="Q1021" s="93"/>
      <c r="R1021" s="92"/>
      <c r="S1021" s="94"/>
      <c r="V1021" s="57"/>
      <c r="W1021" s="57"/>
      <c r="X1021" s="58" t="b">
        <f t="shared" si="60"/>
        <v>0</v>
      </c>
      <c r="Y1021" s="58" t="b">
        <f t="shared" si="61"/>
        <v>0</v>
      </c>
      <c r="Z1021" s="58" t="b">
        <f t="shared" si="62"/>
        <v>0</v>
      </c>
      <c r="AA1021" s="58" t="b">
        <f t="shared" si="63"/>
        <v>0</v>
      </c>
    </row>
    <row r="1022" spans="2:27" ht="15" customHeight="1" x14ac:dyDescent="0.2">
      <c r="B1022" s="92"/>
      <c r="C1022" s="92"/>
      <c r="D1022" s="92"/>
      <c r="E1022" s="92"/>
      <c r="F1022" s="92"/>
      <c r="G1022" s="92"/>
      <c r="H1022" s="126"/>
      <c r="I1022" s="126"/>
      <c r="J1022" s="92"/>
      <c r="K1022" s="92"/>
      <c r="L1022" s="124"/>
      <c r="M1022" s="92"/>
      <c r="N1022" s="92"/>
      <c r="O1022" s="92"/>
      <c r="P1022" s="92"/>
      <c r="Q1022" s="93"/>
      <c r="R1022" s="92"/>
      <c r="S1022" s="94"/>
      <c r="V1022" s="57"/>
      <c r="W1022" s="57"/>
      <c r="X1022" s="58" t="b">
        <f t="shared" si="60"/>
        <v>0</v>
      </c>
      <c r="Y1022" s="58" t="b">
        <f t="shared" si="61"/>
        <v>0</v>
      </c>
      <c r="Z1022" s="58" t="b">
        <f t="shared" si="62"/>
        <v>0</v>
      </c>
      <c r="AA1022" s="58" t="b">
        <f t="shared" si="63"/>
        <v>0</v>
      </c>
    </row>
    <row r="1023" spans="2:27" ht="15" customHeight="1" x14ac:dyDescent="0.2">
      <c r="B1023" s="92"/>
      <c r="C1023" s="92"/>
      <c r="D1023" s="92"/>
      <c r="E1023" s="92"/>
      <c r="F1023" s="92"/>
      <c r="G1023" s="92"/>
      <c r="H1023" s="126"/>
      <c r="I1023" s="126"/>
      <c r="J1023" s="92"/>
      <c r="K1023" s="92"/>
      <c r="L1023" s="124"/>
      <c r="M1023" s="92"/>
      <c r="N1023" s="92"/>
      <c r="O1023" s="92"/>
      <c r="P1023" s="92"/>
      <c r="Q1023" s="93"/>
      <c r="R1023" s="92"/>
      <c r="S1023" s="94"/>
      <c r="V1023" s="57"/>
      <c r="W1023" s="57"/>
      <c r="X1023" s="58" t="b">
        <f t="shared" si="60"/>
        <v>0</v>
      </c>
      <c r="Y1023" s="58" t="b">
        <f t="shared" si="61"/>
        <v>0</v>
      </c>
      <c r="Z1023" s="58" t="b">
        <f t="shared" si="62"/>
        <v>0</v>
      </c>
      <c r="AA1023" s="58" t="b">
        <f t="shared" si="63"/>
        <v>0</v>
      </c>
    </row>
    <row r="1024" spans="2:27" ht="15" customHeight="1" x14ac:dyDescent="0.2">
      <c r="B1024" s="92"/>
      <c r="C1024" s="92"/>
      <c r="D1024" s="92"/>
      <c r="E1024" s="92"/>
      <c r="F1024" s="92"/>
      <c r="G1024" s="92"/>
      <c r="H1024" s="126"/>
      <c r="I1024" s="126"/>
      <c r="J1024" s="92"/>
      <c r="K1024" s="92"/>
      <c r="L1024" s="124"/>
      <c r="M1024" s="92"/>
      <c r="N1024" s="92"/>
      <c r="O1024" s="92"/>
      <c r="P1024" s="92"/>
      <c r="Q1024" s="93"/>
      <c r="R1024" s="92"/>
      <c r="S1024" s="94"/>
      <c r="V1024" s="57"/>
      <c r="W1024" s="57"/>
      <c r="X1024" s="58" t="b">
        <f t="shared" si="60"/>
        <v>0</v>
      </c>
      <c r="Y1024" s="58" t="b">
        <f t="shared" si="61"/>
        <v>0</v>
      </c>
      <c r="Z1024" s="58" t="b">
        <f t="shared" si="62"/>
        <v>0</v>
      </c>
      <c r="AA1024" s="58" t="b">
        <f t="shared" si="63"/>
        <v>0</v>
      </c>
    </row>
    <row r="1025" spans="2:27" ht="15" customHeight="1" x14ac:dyDescent="0.2">
      <c r="B1025" s="92"/>
      <c r="C1025" s="92"/>
      <c r="D1025" s="92"/>
      <c r="E1025" s="92"/>
      <c r="F1025" s="92"/>
      <c r="G1025" s="92"/>
      <c r="H1025" s="126"/>
      <c r="I1025" s="126"/>
      <c r="J1025" s="92"/>
      <c r="K1025" s="92"/>
      <c r="L1025" s="124"/>
      <c r="M1025" s="92"/>
      <c r="N1025" s="92"/>
      <c r="O1025" s="92"/>
      <c r="P1025" s="92"/>
      <c r="Q1025" s="93"/>
      <c r="R1025" s="92"/>
      <c r="S1025" s="94"/>
      <c r="V1025" s="57"/>
      <c r="W1025" s="57"/>
      <c r="X1025" s="58" t="b">
        <f t="shared" si="60"/>
        <v>0</v>
      </c>
      <c r="Y1025" s="58" t="b">
        <f t="shared" si="61"/>
        <v>0</v>
      </c>
      <c r="Z1025" s="58" t="b">
        <f t="shared" si="62"/>
        <v>0</v>
      </c>
      <c r="AA1025" s="58" t="b">
        <f t="shared" si="63"/>
        <v>0</v>
      </c>
    </row>
    <row r="1026" spans="2:27" ht="15" customHeight="1" x14ac:dyDescent="0.2">
      <c r="B1026" s="92"/>
      <c r="C1026" s="92"/>
      <c r="D1026" s="92"/>
      <c r="E1026" s="92"/>
      <c r="F1026" s="92"/>
      <c r="G1026" s="92"/>
      <c r="H1026" s="126"/>
      <c r="I1026" s="126"/>
      <c r="J1026" s="92"/>
      <c r="K1026" s="92"/>
      <c r="L1026" s="124"/>
      <c r="M1026" s="92"/>
      <c r="N1026" s="92"/>
      <c r="O1026" s="92"/>
      <c r="P1026" s="92"/>
      <c r="Q1026" s="93"/>
      <c r="R1026" s="92"/>
      <c r="S1026" s="94"/>
      <c r="V1026" s="57"/>
      <c r="W1026" s="57"/>
      <c r="X1026" s="58" t="b">
        <f t="shared" si="60"/>
        <v>0</v>
      </c>
      <c r="Y1026" s="58" t="b">
        <f t="shared" si="61"/>
        <v>0</v>
      </c>
      <c r="Z1026" s="58" t="b">
        <f t="shared" si="62"/>
        <v>0</v>
      </c>
      <c r="AA1026" s="58" t="b">
        <f t="shared" si="63"/>
        <v>0</v>
      </c>
    </row>
    <row r="1027" spans="2:27" ht="15" customHeight="1" x14ac:dyDescent="0.2">
      <c r="B1027" s="92"/>
      <c r="C1027" s="92"/>
      <c r="D1027" s="92"/>
      <c r="E1027" s="92"/>
      <c r="F1027" s="92"/>
      <c r="G1027" s="92"/>
      <c r="H1027" s="126"/>
      <c r="I1027" s="126"/>
      <c r="J1027" s="92"/>
      <c r="K1027" s="92"/>
      <c r="L1027" s="124"/>
      <c r="M1027" s="92"/>
      <c r="N1027" s="92"/>
      <c r="O1027" s="92"/>
      <c r="P1027" s="92"/>
      <c r="Q1027" s="93"/>
      <c r="R1027" s="92"/>
      <c r="S1027" s="94"/>
      <c r="V1027" s="57"/>
      <c r="W1027" s="57"/>
      <c r="X1027" s="58" t="b">
        <f t="shared" si="60"/>
        <v>0</v>
      </c>
      <c r="Y1027" s="58" t="b">
        <f t="shared" si="61"/>
        <v>0</v>
      </c>
      <c r="Z1027" s="58" t="b">
        <f t="shared" si="62"/>
        <v>0</v>
      </c>
      <c r="AA1027" s="58" t="b">
        <f t="shared" si="63"/>
        <v>0</v>
      </c>
    </row>
    <row r="1028" spans="2:27" ht="15" customHeight="1" x14ac:dyDescent="0.2">
      <c r="B1028" s="92"/>
      <c r="C1028" s="92"/>
      <c r="D1028" s="92"/>
      <c r="E1028" s="92"/>
      <c r="F1028" s="92"/>
      <c r="G1028" s="92"/>
      <c r="H1028" s="126"/>
      <c r="I1028" s="126"/>
      <c r="J1028" s="92"/>
      <c r="K1028" s="92"/>
      <c r="L1028" s="124"/>
      <c r="M1028" s="92"/>
      <c r="N1028" s="92"/>
      <c r="O1028" s="92"/>
      <c r="P1028" s="92"/>
      <c r="Q1028" s="93"/>
      <c r="R1028" s="92"/>
      <c r="S1028" s="94"/>
      <c r="V1028" s="57"/>
      <c r="W1028" s="57"/>
      <c r="X1028" s="58" t="b">
        <f t="shared" si="60"/>
        <v>0</v>
      </c>
      <c r="Y1028" s="58" t="b">
        <f t="shared" si="61"/>
        <v>0</v>
      </c>
      <c r="Z1028" s="58" t="b">
        <f t="shared" si="62"/>
        <v>0</v>
      </c>
      <c r="AA1028" s="58" t="b">
        <f t="shared" si="63"/>
        <v>0</v>
      </c>
    </row>
    <row r="1029" spans="2:27" ht="15" customHeight="1" x14ac:dyDescent="0.2">
      <c r="B1029" s="92"/>
      <c r="C1029" s="92"/>
      <c r="D1029" s="92"/>
      <c r="E1029" s="92"/>
      <c r="F1029" s="92"/>
      <c r="G1029" s="92"/>
      <c r="H1029" s="126"/>
      <c r="I1029" s="126"/>
      <c r="J1029" s="92"/>
      <c r="K1029" s="92"/>
      <c r="L1029" s="124"/>
      <c r="M1029" s="92"/>
      <c r="N1029" s="92"/>
      <c r="O1029" s="92"/>
      <c r="P1029" s="92"/>
      <c r="Q1029" s="93"/>
      <c r="R1029" s="92"/>
      <c r="S1029" s="94"/>
      <c r="V1029" s="57"/>
      <c r="W1029" s="57"/>
      <c r="X1029" s="58" t="b">
        <f t="shared" si="60"/>
        <v>0</v>
      </c>
      <c r="Y1029" s="58" t="b">
        <f t="shared" si="61"/>
        <v>0</v>
      </c>
      <c r="Z1029" s="58" t="b">
        <f t="shared" si="62"/>
        <v>0</v>
      </c>
      <c r="AA1029" s="58" t="b">
        <f t="shared" si="63"/>
        <v>0</v>
      </c>
    </row>
    <row r="1030" spans="2:27" ht="15" customHeight="1" x14ac:dyDescent="0.2">
      <c r="B1030" s="92"/>
      <c r="C1030" s="92"/>
      <c r="D1030" s="92"/>
      <c r="E1030" s="92"/>
      <c r="F1030" s="92"/>
      <c r="G1030" s="92"/>
      <c r="H1030" s="126"/>
      <c r="I1030" s="126"/>
      <c r="J1030" s="92"/>
      <c r="K1030" s="92"/>
      <c r="L1030" s="124"/>
      <c r="M1030" s="92"/>
      <c r="N1030" s="92"/>
      <c r="O1030" s="92"/>
      <c r="P1030" s="92"/>
      <c r="Q1030" s="93"/>
      <c r="R1030" s="92"/>
      <c r="S1030" s="94"/>
      <c r="V1030" s="57"/>
      <c r="W1030" s="57"/>
      <c r="X1030" s="58" t="b">
        <f t="shared" si="60"/>
        <v>0</v>
      </c>
      <c r="Y1030" s="58" t="b">
        <f t="shared" si="61"/>
        <v>0</v>
      </c>
      <c r="Z1030" s="58" t="b">
        <f t="shared" si="62"/>
        <v>0</v>
      </c>
      <c r="AA1030" s="58" t="b">
        <f t="shared" si="63"/>
        <v>0</v>
      </c>
    </row>
    <row r="1031" spans="2:27" ht="15" customHeight="1" x14ac:dyDescent="0.2">
      <c r="B1031" s="92"/>
      <c r="C1031" s="92"/>
      <c r="D1031" s="92"/>
      <c r="E1031" s="92"/>
      <c r="F1031" s="92"/>
      <c r="G1031" s="92"/>
      <c r="H1031" s="126"/>
      <c r="I1031" s="126"/>
      <c r="J1031" s="92"/>
      <c r="K1031" s="92"/>
      <c r="L1031" s="124"/>
      <c r="M1031" s="92"/>
      <c r="N1031" s="92"/>
      <c r="O1031" s="92"/>
      <c r="P1031" s="92"/>
      <c r="Q1031" s="93"/>
      <c r="R1031" s="92"/>
      <c r="S1031" s="94"/>
      <c r="V1031" s="57"/>
      <c r="W1031" s="57"/>
      <c r="X1031" s="58" t="b">
        <f t="shared" si="60"/>
        <v>0</v>
      </c>
      <c r="Y1031" s="58" t="b">
        <f t="shared" si="61"/>
        <v>0</v>
      </c>
      <c r="Z1031" s="58" t="b">
        <f t="shared" si="62"/>
        <v>0</v>
      </c>
      <c r="AA1031" s="58" t="b">
        <f t="shared" si="63"/>
        <v>0</v>
      </c>
    </row>
    <row r="1032" spans="2:27" ht="15" customHeight="1" x14ac:dyDescent="0.2">
      <c r="B1032" s="92"/>
      <c r="C1032" s="92"/>
      <c r="D1032" s="92"/>
      <c r="E1032" s="92"/>
      <c r="F1032" s="92"/>
      <c r="G1032" s="92"/>
      <c r="H1032" s="126"/>
      <c r="I1032" s="126"/>
      <c r="J1032" s="92"/>
      <c r="K1032" s="92"/>
      <c r="L1032" s="124"/>
      <c r="M1032" s="92"/>
      <c r="N1032" s="92"/>
      <c r="O1032" s="92"/>
      <c r="P1032" s="92"/>
      <c r="Q1032" s="93"/>
      <c r="R1032" s="92"/>
      <c r="S1032" s="94"/>
      <c r="V1032" s="57"/>
      <c r="W1032" s="57"/>
      <c r="X1032" s="58" t="b">
        <f t="shared" si="60"/>
        <v>0</v>
      </c>
      <c r="Y1032" s="58" t="b">
        <f t="shared" si="61"/>
        <v>0</v>
      </c>
      <c r="Z1032" s="58" t="b">
        <f t="shared" si="62"/>
        <v>0</v>
      </c>
      <c r="AA1032" s="58" t="b">
        <f t="shared" si="63"/>
        <v>0</v>
      </c>
    </row>
    <row r="1033" spans="2:27" ht="15" customHeight="1" x14ac:dyDescent="0.2">
      <c r="B1033" s="92"/>
      <c r="C1033" s="92"/>
      <c r="D1033" s="92"/>
      <c r="E1033" s="92"/>
      <c r="F1033" s="92"/>
      <c r="G1033" s="92"/>
      <c r="H1033" s="126"/>
      <c r="I1033" s="126"/>
      <c r="J1033" s="92"/>
      <c r="K1033" s="92"/>
      <c r="L1033" s="124"/>
      <c r="M1033" s="92"/>
      <c r="N1033" s="92"/>
      <c r="O1033" s="92"/>
      <c r="P1033" s="92"/>
      <c r="Q1033" s="93"/>
      <c r="R1033" s="92"/>
      <c r="S1033" s="94"/>
      <c r="V1033" s="57"/>
      <c r="W1033" s="57"/>
      <c r="X1033" s="58" t="b">
        <f t="shared" si="60"/>
        <v>0</v>
      </c>
      <c r="Y1033" s="58" t="b">
        <f t="shared" si="61"/>
        <v>0</v>
      </c>
      <c r="Z1033" s="58" t="b">
        <f t="shared" si="62"/>
        <v>0</v>
      </c>
      <c r="AA1033" s="58" t="b">
        <f t="shared" si="63"/>
        <v>0</v>
      </c>
    </row>
    <row r="1034" spans="2:27" ht="15" customHeight="1" x14ac:dyDescent="0.2">
      <c r="B1034" s="92"/>
      <c r="C1034" s="92"/>
      <c r="D1034" s="92"/>
      <c r="E1034" s="92"/>
      <c r="F1034" s="92"/>
      <c r="G1034" s="92"/>
      <c r="H1034" s="126"/>
      <c r="I1034" s="126"/>
      <c r="J1034" s="92"/>
      <c r="K1034" s="92"/>
      <c r="L1034" s="124"/>
      <c r="M1034" s="92"/>
      <c r="N1034" s="92"/>
      <c r="O1034" s="92"/>
      <c r="P1034" s="92"/>
      <c r="Q1034" s="93"/>
      <c r="R1034" s="92"/>
      <c r="S1034" s="94"/>
      <c r="V1034" s="57"/>
      <c r="W1034" s="57"/>
      <c r="X1034" s="58" t="b">
        <f t="shared" si="60"/>
        <v>0</v>
      </c>
      <c r="Y1034" s="58" t="b">
        <f t="shared" si="61"/>
        <v>0</v>
      </c>
      <c r="Z1034" s="58" t="b">
        <f t="shared" si="62"/>
        <v>0</v>
      </c>
      <c r="AA1034" s="58" t="b">
        <f t="shared" si="63"/>
        <v>0</v>
      </c>
    </row>
    <row r="1035" spans="2:27" ht="15" customHeight="1" x14ac:dyDescent="0.2">
      <c r="B1035" s="92"/>
      <c r="C1035" s="92"/>
      <c r="D1035" s="92"/>
      <c r="E1035" s="92"/>
      <c r="F1035" s="92"/>
      <c r="G1035" s="92"/>
      <c r="H1035" s="126"/>
      <c r="I1035" s="126"/>
      <c r="J1035" s="92"/>
      <c r="K1035" s="92"/>
      <c r="L1035" s="124"/>
      <c r="M1035" s="92"/>
      <c r="N1035" s="92"/>
      <c r="O1035" s="92"/>
      <c r="P1035" s="92"/>
      <c r="Q1035" s="93"/>
      <c r="R1035" s="92"/>
      <c r="S1035" s="94"/>
      <c r="V1035" s="57"/>
      <c r="W1035" s="57"/>
      <c r="X1035" s="58" t="b">
        <f t="shared" si="60"/>
        <v>0</v>
      </c>
      <c r="Y1035" s="58" t="b">
        <f t="shared" si="61"/>
        <v>0</v>
      </c>
      <c r="Z1035" s="58" t="b">
        <f t="shared" si="62"/>
        <v>0</v>
      </c>
      <c r="AA1035" s="58" t="b">
        <f t="shared" si="63"/>
        <v>0</v>
      </c>
    </row>
    <row r="1036" spans="2:27" ht="15" customHeight="1" x14ac:dyDescent="0.2">
      <c r="B1036" s="92"/>
      <c r="C1036" s="92"/>
      <c r="D1036" s="92"/>
      <c r="E1036" s="92"/>
      <c r="F1036" s="92"/>
      <c r="G1036" s="92"/>
      <c r="H1036" s="126"/>
      <c r="I1036" s="126"/>
      <c r="J1036" s="92"/>
      <c r="K1036" s="92"/>
      <c r="L1036" s="124"/>
      <c r="M1036" s="92"/>
      <c r="N1036" s="92"/>
      <c r="O1036" s="92"/>
      <c r="P1036" s="92"/>
      <c r="Q1036" s="93"/>
      <c r="R1036" s="92"/>
      <c r="S1036" s="94"/>
      <c r="V1036" s="57"/>
      <c r="W1036" s="57"/>
      <c r="X1036" s="58" t="b">
        <f t="shared" si="60"/>
        <v>0</v>
      </c>
      <c r="Y1036" s="58" t="b">
        <f t="shared" si="61"/>
        <v>0</v>
      </c>
      <c r="Z1036" s="58" t="b">
        <f t="shared" si="62"/>
        <v>0</v>
      </c>
      <c r="AA1036" s="58" t="b">
        <f t="shared" si="63"/>
        <v>0</v>
      </c>
    </row>
    <row r="1037" spans="2:27" ht="15" customHeight="1" x14ac:dyDescent="0.2">
      <c r="B1037" s="92"/>
      <c r="C1037" s="92"/>
      <c r="D1037" s="92"/>
      <c r="E1037" s="92"/>
      <c r="F1037" s="92"/>
      <c r="G1037" s="92"/>
      <c r="H1037" s="126"/>
      <c r="I1037" s="126"/>
      <c r="J1037" s="92"/>
      <c r="K1037" s="92"/>
      <c r="L1037" s="124"/>
      <c r="M1037" s="92"/>
      <c r="N1037" s="92"/>
      <c r="O1037" s="92"/>
      <c r="P1037" s="92"/>
      <c r="Q1037" s="93"/>
      <c r="R1037" s="92"/>
      <c r="S1037" s="94"/>
      <c r="V1037" s="57"/>
      <c r="W1037" s="57"/>
      <c r="X1037" s="58" t="b">
        <f t="shared" si="60"/>
        <v>0</v>
      </c>
      <c r="Y1037" s="58" t="b">
        <f t="shared" si="61"/>
        <v>0</v>
      </c>
      <c r="Z1037" s="58" t="b">
        <f t="shared" si="62"/>
        <v>0</v>
      </c>
      <c r="AA1037" s="58" t="b">
        <f t="shared" si="63"/>
        <v>0</v>
      </c>
    </row>
    <row r="1038" spans="2:27" ht="15" customHeight="1" x14ac:dyDescent="0.2">
      <c r="B1038" s="92"/>
      <c r="C1038" s="92"/>
      <c r="D1038" s="92"/>
      <c r="E1038" s="92"/>
      <c r="F1038" s="92"/>
      <c r="G1038" s="92"/>
      <c r="H1038" s="126"/>
      <c r="I1038" s="126"/>
      <c r="J1038" s="92"/>
      <c r="K1038" s="92"/>
      <c r="L1038" s="124"/>
      <c r="M1038" s="92"/>
      <c r="N1038" s="92"/>
      <c r="O1038" s="92"/>
      <c r="P1038" s="92"/>
      <c r="Q1038" s="93"/>
      <c r="R1038" s="92"/>
      <c r="S1038" s="94"/>
      <c r="V1038" s="57"/>
      <c r="W1038" s="57"/>
      <c r="X1038" s="58" t="b">
        <f t="shared" si="60"/>
        <v>0</v>
      </c>
      <c r="Y1038" s="58" t="b">
        <f t="shared" si="61"/>
        <v>0</v>
      </c>
      <c r="Z1038" s="58" t="b">
        <f t="shared" si="62"/>
        <v>0</v>
      </c>
      <c r="AA1038" s="58" t="b">
        <f t="shared" si="63"/>
        <v>0</v>
      </c>
    </row>
    <row r="1039" spans="2:27" ht="15" customHeight="1" x14ac:dyDescent="0.2">
      <c r="B1039" s="92"/>
      <c r="C1039" s="92"/>
      <c r="D1039" s="92"/>
      <c r="E1039" s="92"/>
      <c r="F1039" s="92"/>
      <c r="G1039" s="92"/>
      <c r="H1039" s="126"/>
      <c r="I1039" s="126"/>
      <c r="J1039" s="92"/>
      <c r="K1039" s="92"/>
      <c r="L1039" s="124"/>
      <c r="M1039" s="92"/>
      <c r="N1039" s="92"/>
      <c r="O1039" s="92"/>
      <c r="P1039" s="92"/>
      <c r="Q1039" s="93"/>
      <c r="R1039" s="92"/>
      <c r="S1039" s="94"/>
      <c r="V1039" s="57"/>
      <c r="W1039" s="57"/>
      <c r="X1039" s="58" t="b">
        <f t="shared" si="60"/>
        <v>0</v>
      </c>
      <c r="Y1039" s="58" t="b">
        <f t="shared" si="61"/>
        <v>0</v>
      </c>
      <c r="Z1039" s="58" t="b">
        <f t="shared" si="62"/>
        <v>0</v>
      </c>
      <c r="AA1039" s="58" t="b">
        <f t="shared" si="63"/>
        <v>0</v>
      </c>
    </row>
    <row r="1040" spans="2:27" ht="15" customHeight="1" x14ac:dyDescent="0.2">
      <c r="B1040" s="92"/>
      <c r="C1040" s="92"/>
      <c r="D1040" s="92"/>
      <c r="E1040" s="92"/>
      <c r="F1040" s="92"/>
      <c r="G1040" s="92"/>
      <c r="H1040" s="126"/>
      <c r="I1040" s="126"/>
      <c r="J1040" s="92"/>
      <c r="K1040" s="92"/>
      <c r="L1040" s="124"/>
      <c r="M1040" s="92"/>
      <c r="N1040" s="92"/>
      <c r="O1040" s="92"/>
      <c r="P1040" s="92"/>
      <c r="Q1040" s="93"/>
      <c r="R1040" s="92"/>
      <c r="S1040" s="94"/>
      <c r="V1040" s="57"/>
      <c r="W1040" s="57"/>
      <c r="X1040" s="58" t="b">
        <f t="shared" si="60"/>
        <v>0</v>
      </c>
      <c r="Y1040" s="58" t="b">
        <f t="shared" si="61"/>
        <v>0</v>
      </c>
      <c r="Z1040" s="58" t="b">
        <f t="shared" si="62"/>
        <v>0</v>
      </c>
      <c r="AA1040" s="58" t="b">
        <f t="shared" si="63"/>
        <v>0</v>
      </c>
    </row>
    <row r="1041" spans="2:27" ht="15" customHeight="1" x14ac:dyDescent="0.2">
      <c r="B1041" s="92"/>
      <c r="C1041" s="92"/>
      <c r="D1041" s="92"/>
      <c r="E1041" s="92"/>
      <c r="F1041" s="92"/>
      <c r="G1041" s="92"/>
      <c r="H1041" s="126"/>
      <c r="I1041" s="126"/>
      <c r="J1041" s="92"/>
      <c r="K1041" s="92"/>
      <c r="L1041" s="124"/>
      <c r="M1041" s="92"/>
      <c r="N1041" s="92"/>
      <c r="O1041" s="92"/>
      <c r="P1041" s="92"/>
      <c r="Q1041" s="93"/>
      <c r="R1041" s="92"/>
      <c r="S1041" s="94"/>
      <c r="V1041" s="57"/>
      <c r="W1041" s="57"/>
      <c r="X1041" s="58" t="b">
        <f t="shared" si="60"/>
        <v>0</v>
      </c>
      <c r="Y1041" s="58" t="b">
        <f t="shared" si="61"/>
        <v>0</v>
      </c>
      <c r="Z1041" s="58" t="b">
        <f t="shared" si="62"/>
        <v>0</v>
      </c>
      <c r="AA1041" s="58" t="b">
        <f t="shared" si="63"/>
        <v>0</v>
      </c>
    </row>
    <row r="1042" spans="2:27" ht="15" customHeight="1" x14ac:dyDescent="0.2">
      <c r="B1042" s="92"/>
      <c r="C1042" s="92"/>
      <c r="D1042" s="92"/>
      <c r="E1042" s="92"/>
      <c r="F1042" s="92"/>
      <c r="G1042" s="92"/>
      <c r="H1042" s="126"/>
      <c r="I1042" s="126"/>
      <c r="J1042" s="92"/>
      <c r="K1042" s="92"/>
      <c r="L1042" s="124"/>
      <c r="M1042" s="92"/>
      <c r="N1042" s="92"/>
      <c r="O1042" s="92"/>
      <c r="P1042" s="92"/>
      <c r="Q1042" s="93"/>
      <c r="R1042" s="92"/>
      <c r="S1042" s="94"/>
      <c r="V1042" s="57"/>
      <c r="W1042" s="57"/>
      <c r="X1042" s="58" t="b">
        <f t="shared" si="60"/>
        <v>0</v>
      </c>
      <c r="Y1042" s="58" t="b">
        <f t="shared" si="61"/>
        <v>0</v>
      </c>
      <c r="Z1042" s="58" t="b">
        <f t="shared" si="62"/>
        <v>0</v>
      </c>
      <c r="AA1042" s="58" t="b">
        <f t="shared" si="63"/>
        <v>0</v>
      </c>
    </row>
    <row r="1043" spans="2:27" ht="15" customHeight="1" x14ac:dyDescent="0.2">
      <c r="B1043" s="92"/>
      <c r="C1043" s="92"/>
      <c r="D1043" s="92"/>
      <c r="E1043" s="92"/>
      <c r="F1043" s="92"/>
      <c r="G1043" s="92"/>
      <c r="H1043" s="126"/>
      <c r="I1043" s="126"/>
      <c r="J1043" s="92"/>
      <c r="K1043" s="92"/>
      <c r="L1043" s="124"/>
      <c r="M1043" s="92"/>
      <c r="N1043" s="92"/>
      <c r="O1043" s="92"/>
      <c r="P1043" s="92"/>
      <c r="Q1043" s="93"/>
      <c r="R1043" s="92"/>
      <c r="S1043" s="94"/>
      <c r="V1043" s="57"/>
      <c r="W1043" s="57"/>
      <c r="X1043" s="58" t="b">
        <f t="shared" ref="X1043:X1106" si="64">K1043&lt;F1043</f>
        <v>0</v>
      </c>
      <c r="Y1043" s="58" t="b">
        <f t="shared" ref="Y1043:Y1106" si="65">L1043&gt;I1043</f>
        <v>0</v>
      </c>
      <c r="Z1043" s="58" t="b">
        <f t="shared" ref="Z1043:Z1106" si="66">I1043&gt;H1043</f>
        <v>0</v>
      </c>
      <c r="AA1043" s="58" t="b">
        <f t="shared" ref="AA1043:AA1106" si="67">L1043&gt;H1043</f>
        <v>0</v>
      </c>
    </row>
    <row r="1044" spans="2:27" ht="15" customHeight="1" x14ac:dyDescent="0.2">
      <c r="B1044" s="92"/>
      <c r="C1044" s="92"/>
      <c r="D1044" s="92"/>
      <c r="E1044" s="92"/>
      <c r="F1044" s="92"/>
      <c r="G1044" s="92"/>
      <c r="H1044" s="126"/>
      <c r="I1044" s="126"/>
      <c r="J1044" s="92"/>
      <c r="K1044" s="92"/>
      <c r="L1044" s="124"/>
      <c r="M1044" s="92"/>
      <c r="N1044" s="92"/>
      <c r="O1044" s="92"/>
      <c r="P1044" s="92"/>
      <c r="Q1044" s="93"/>
      <c r="R1044" s="92"/>
      <c r="S1044" s="94"/>
      <c r="V1044" s="57"/>
      <c r="W1044" s="57"/>
      <c r="X1044" s="58" t="b">
        <f t="shared" si="64"/>
        <v>0</v>
      </c>
      <c r="Y1044" s="58" t="b">
        <f t="shared" si="65"/>
        <v>0</v>
      </c>
      <c r="Z1044" s="58" t="b">
        <f t="shared" si="66"/>
        <v>0</v>
      </c>
      <c r="AA1044" s="58" t="b">
        <f t="shared" si="67"/>
        <v>0</v>
      </c>
    </row>
    <row r="1045" spans="2:27" ht="15" customHeight="1" x14ac:dyDescent="0.2">
      <c r="B1045" s="92"/>
      <c r="C1045" s="92"/>
      <c r="D1045" s="92"/>
      <c r="E1045" s="92"/>
      <c r="F1045" s="92"/>
      <c r="G1045" s="92"/>
      <c r="H1045" s="126"/>
      <c r="I1045" s="126"/>
      <c r="J1045" s="92"/>
      <c r="K1045" s="92"/>
      <c r="L1045" s="124"/>
      <c r="M1045" s="92"/>
      <c r="N1045" s="92"/>
      <c r="O1045" s="92"/>
      <c r="P1045" s="92"/>
      <c r="Q1045" s="93"/>
      <c r="R1045" s="92"/>
      <c r="S1045" s="94"/>
      <c r="V1045" s="57"/>
      <c r="W1045" s="57"/>
      <c r="X1045" s="58" t="b">
        <f t="shared" si="64"/>
        <v>0</v>
      </c>
      <c r="Y1045" s="58" t="b">
        <f t="shared" si="65"/>
        <v>0</v>
      </c>
      <c r="Z1045" s="58" t="b">
        <f t="shared" si="66"/>
        <v>0</v>
      </c>
      <c r="AA1045" s="58" t="b">
        <f t="shared" si="67"/>
        <v>0</v>
      </c>
    </row>
    <row r="1046" spans="2:27" ht="15" customHeight="1" x14ac:dyDescent="0.2">
      <c r="B1046" s="92"/>
      <c r="C1046" s="92"/>
      <c r="D1046" s="92"/>
      <c r="E1046" s="92"/>
      <c r="F1046" s="92"/>
      <c r="G1046" s="92"/>
      <c r="H1046" s="126"/>
      <c r="I1046" s="126"/>
      <c r="J1046" s="92"/>
      <c r="K1046" s="92"/>
      <c r="L1046" s="124"/>
      <c r="M1046" s="92"/>
      <c r="N1046" s="92"/>
      <c r="O1046" s="92"/>
      <c r="P1046" s="92"/>
      <c r="Q1046" s="93"/>
      <c r="R1046" s="92"/>
      <c r="S1046" s="94"/>
      <c r="V1046" s="57"/>
      <c r="W1046" s="57"/>
      <c r="X1046" s="58" t="b">
        <f t="shared" si="64"/>
        <v>0</v>
      </c>
      <c r="Y1046" s="58" t="b">
        <f t="shared" si="65"/>
        <v>0</v>
      </c>
      <c r="Z1046" s="58" t="b">
        <f t="shared" si="66"/>
        <v>0</v>
      </c>
      <c r="AA1046" s="58" t="b">
        <f t="shared" si="67"/>
        <v>0</v>
      </c>
    </row>
    <row r="1047" spans="2:27" ht="15" customHeight="1" x14ac:dyDescent="0.2">
      <c r="B1047" s="92"/>
      <c r="C1047" s="92"/>
      <c r="D1047" s="92"/>
      <c r="E1047" s="92"/>
      <c r="F1047" s="92"/>
      <c r="G1047" s="92"/>
      <c r="H1047" s="126"/>
      <c r="I1047" s="126"/>
      <c r="J1047" s="92"/>
      <c r="K1047" s="92"/>
      <c r="L1047" s="124"/>
      <c r="M1047" s="92"/>
      <c r="N1047" s="92"/>
      <c r="O1047" s="92"/>
      <c r="P1047" s="92"/>
      <c r="Q1047" s="93"/>
      <c r="R1047" s="92"/>
      <c r="S1047" s="94"/>
      <c r="V1047" s="57"/>
      <c r="W1047" s="57"/>
      <c r="X1047" s="58" t="b">
        <f t="shared" si="64"/>
        <v>0</v>
      </c>
      <c r="Y1047" s="58" t="b">
        <f t="shared" si="65"/>
        <v>0</v>
      </c>
      <c r="Z1047" s="58" t="b">
        <f t="shared" si="66"/>
        <v>0</v>
      </c>
      <c r="AA1047" s="58" t="b">
        <f t="shared" si="67"/>
        <v>0</v>
      </c>
    </row>
    <row r="1048" spans="2:27" ht="15" customHeight="1" x14ac:dyDescent="0.2">
      <c r="B1048" s="92"/>
      <c r="C1048" s="92"/>
      <c r="D1048" s="92"/>
      <c r="E1048" s="92"/>
      <c r="F1048" s="92"/>
      <c r="G1048" s="92"/>
      <c r="H1048" s="126"/>
      <c r="I1048" s="126"/>
      <c r="J1048" s="92"/>
      <c r="K1048" s="92"/>
      <c r="L1048" s="124"/>
      <c r="M1048" s="92"/>
      <c r="N1048" s="92"/>
      <c r="O1048" s="92"/>
      <c r="P1048" s="92"/>
      <c r="Q1048" s="93"/>
      <c r="R1048" s="92"/>
      <c r="S1048" s="94"/>
      <c r="V1048" s="57"/>
      <c r="W1048" s="57"/>
      <c r="X1048" s="58" t="b">
        <f t="shared" si="64"/>
        <v>0</v>
      </c>
      <c r="Y1048" s="58" t="b">
        <f t="shared" si="65"/>
        <v>0</v>
      </c>
      <c r="Z1048" s="58" t="b">
        <f t="shared" si="66"/>
        <v>0</v>
      </c>
      <c r="AA1048" s="58" t="b">
        <f t="shared" si="67"/>
        <v>0</v>
      </c>
    </row>
    <row r="1049" spans="2:27" ht="15" customHeight="1" x14ac:dyDescent="0.2">
      <c r="B1049" s="92"/>
      <c r="C1049" s="92"/>
      <c r="D1049" s="92"/>
      <c r="E1049" s="92"/>
      <c r="F1049" s="92"/>
      <c r="G1049" s="92"/>
      <c r="H1049" s="126"/>
      <c r="I1049" s="126"/>
      <c r="J1049" s="92"/>
      <c r="K1049" s="92"/>
      <c r="L1049" s="124"/>
      <c r="M1049" s="92"/>
      <c r="N1049" s="92"/>
      <c r="O1049" s="92"/>
      <c r="P1049" s="92"/>
      <c r="Q1049" s="93"/>
      <c r="R1049" s="92"/>
      <c r="S1049" s="94"/>
      <c r="V1049" s="57"/>
      <c r="W1049" s="57"/>
      <c r="X1049" s="58" t="b">
        <f t="shared" si="64"/>
        <v>0</v>
      </c>
      <c r="Y1049" s="58" t="b">
        <f t="shared" si="65"/>
        <v>0</v>
      </c>
      <c r="Z1049" s="58" t="b">
        <f t="shared" si="66"/>
        <v>0</v>
      </c>
      <c r="AA1049" s="58" t="b">
        <f t="shared" si="67"/>
        <v>0</v>
      </c>
    </row>
    <row r="1050" spans="2:27" ht="15" customHeight="1" x14ac:dyDescent="0.2">
      <c r="B1050" s="92"/>
      <c r="C1050" s="92"/>
      <c r="D1050" s="92"/>
      <c r="E1050" s="92"/>
      <c r="F1050" s="92"/>
      <c r="G1050" s="92"/>
      <c r="H1050" s="126"/>
      <c r="I1050" s="126"/>
      <c r="J1050" s="92"/>
      <c r="K1050" s="92"/>
      <c r="L1050" s="124"/>
      <c r="M1050" s="92"/>
      <c r="N1050" s="92"/>
      <c r="O1050" s="92"/>
      <c r="P1050" s="92"/>
      <c r="Q1050" s="93"/>
      <c r="R1050" s="92"/>
      <c r="S1050" s="94"/>
      <c r="V1050" s="57"/>
      <c r="W1050" s="57"/>
      <c r="X1050" s="58" t="b">
        <f t="shared" si="64"/>
        <v>0</v>
      </c>
      <c r="Y1050" s="58" t="b">
        <f t="shared" si="65"/>
        <v>0</v>
      </c>
      <c r="Z1050" s="58" t="b">
        <f t="shared" si="66"/>
        <v>0</v>
      </c>
      <c r="AA1050" s="58" t="b">
        <f t="shared" si="67"/>
        <v>0</v>
      </c>
    </row>
    <row r="1051" spans="2:27" ht="15" customHeight="1" x14ac:dyDescent="0.2">
      <c r="B1051" s="92"/>
      <c r="C1051" s="92"/>
      <c r="D1051" s="92"/>
      <c r="E1051" s="92"/>
      <c r="F1051" s="92"/>
      <c r="G1051" s="92"/>
      <c r="H1051" s="126"/>
      <c r="I1051" s="126"/>
      <c r="J1051" s="92"/>
      <c r="K1051" s="92"/>
      <c r="L1051" s="124"/>
      <c r="M1051" s="92"/>
      <c r="N1051" s="92"/>
      <c r="O1051" s="92"/>
      <c r="P1051" s="92"/>
      <c r="Q1051" s="93"/>
      <c r="R1051" s="92"/>
      <c r="S1051" s="94"/>
      <c r="V1051" s="57"/>
      <c r="W1051" s="57"/>
      <c r="X1051" s="58" t="b">
        <f t="shared" si="64"/>
        <v>0</v>
      </c>
      <c r="Y1051" s="58" t="b">
        <f t="shared" si="65"/>
        <v>0</v>
      </c>
      <c r="Z1051" s="58" t="b">
        <f t="shared" si="66"/>
        <v>0</v>
      </c>
      <c r="AA1051" s="58" t="b">
        <f t="shared" si="67"/>
        <v>0</v>
      </c>
    </row>
    <row r="1052" spans="2:27" ht="15" customHeight="1" x14ac:dyDescent="0.2">
      <c r="B1052" s="92"/>
      <c r="C1052" s="92"/>
      <c r="D1052" s="92"/>
      <c r="E1052" s="92"/>
      <c r="F1052" s="92"/>
      <c r="G1052" s="92"/>
      <c r="H1052" s="126"/>
      <c r="I1052" s="126"/>
      <c r="J1052" s="92"/>
      <c r="K1052" s="92"/>
      <c r="L1052" s="124"/>
      <c r="M1052" s="92"/>
      <c r="N1052" s="92"/>
      <c r="O1052" s="92"/>
      <c r="P1052" s="92"/>
      <c r="Q1052" s="93"/>
      <c r="R1052" s="92"/>
      <c r="S1052" s="94"/>
      <c r="V1052" s="57"/>
      <c r="W1052" s="57"/>
      <c r="X1052" s="58" t="b">
        <f t="shared" si="64"/>
        <v>0</v>
      </c>
      <c r="Y1052" s="58" t="b">
        <f t="shared" si="65"/>
        <v>0</v>
      </c>
      <c r="Z1052" s="58" t="b">
        <f t="shared" si="66"/>
        <v>0</v>
      </c>
      <c r="AA1052" s="58" t="b">
        <f t="shared" si="67"/>
        <v>0</v>
      </c>
    </row>
    <row r="1053" spans="2:27" ht="15" customHeight="1" x14ac:dyDescent="0.2">
      <c r="B1053" s="92"/>
      <c r="C1053" s="92"/>
      <c r="D1053" s="92"/>
      <c r="E1053" s="92"/>
      <c r="F1053" s="92"/>
      <c r="G1053" s="92"/>
      <c r="H1053" s="126"/>
      <c r="I1053" s="126"/>
      <c r="J1053" s="92"/>
      <c r="K1053" s="92"/>
      <c r="L1053" s="124"/>
      <c r="M1053" s="92"/>
      <c r="N1053" s="92"/>
      <c r="O1053" s="92"/>
      <c r="P1053" s="92"/>
      <c r="Q1053" s="93"/>
      <c r="R1053" s="92"/>
      <c r="S1053" s="94"/>
      <c r="V1053" s="57"/>
      <c r="W1053" s="57"/>
      <c r="X1053" s="58" t="b">
        <f t="shared" si="64"/>
        <v>0</v>
      </c>
      <c r="Y1053" s="58" t="b">
        <f t="shared" si="65"/>
        <v>0</v>
      </c>
      <c r="Z1053" s="58" t="b">
        <f t="shared" si="66"/>
        <v>0</v>
      </c>
      <c r="AA1053" s="58" t="b">
        <f t="shared" si="67"/>
        <v>0</v>
      </c>
    </row>
    <row r="1054" spans="2:27" ht="15" customHeight="1" x14ac:dyDescent="0.2">
      <c r="B1054" s="92"/>
      <c r="C1054" s="92"/>
      <c r="D1054" s="92"/>
      <c r="E1054" s="92"/>
      <c r="F1054" s="92"/>
      <c r="G1054" s="92"/>
      <c r="H1054" s="126"/>
      <c r="I1054" s="126"/>
      <c r="J1054" s="92"/>
      <c r="K1054" s="92"/>
      <c r="L1054" s="124"/>
      <c r="M1054" s="92"/>
      <c r="N1054" s="92"/>
      <c r="O1054" s="92"/>
      <c r="P1054" s="92"/>
      <c r="Q1054" s="93"/>
      <c r="R1054" s="92"/>
      <c r="S1054" s="94"/>
      <c r="V1054" s="57"/>
      <c r="W1054" s="57"/>
      <c r="X1054" s="58" t="b">
        <f t="shared" si="64"/>
        <v>0</v>
      </c>
      <c r="Y1054" s="58" t="b">
        <f t="shared" si="65"/>
        <v>0</v>
      </c>
      <c r="Z1054" s="58" t="b">
        <f t="shared" si="66"/>
        <v>0</v>
      </c>
      <c r="AA1054" s="58" t="b">
        <f t="shared" si="67"/>
        <v>0</v>
      </c>
    </row>
    <row r="1055" spans="2:27" ht="15" customHeight="1" x14ac:dyDescent="0.2">
      <c r="B1055" s="92"/>
      <c r="C1055" s="92"/>
      <c r="D1055" s="92"/>
      <c r="E1055" s="92"/>
      <c r="F1055" s="92"/>
      <c r="G1055" s="92"/>
      <c r="H1055" s="126"/>
      <c r="I1055" s="126"/>
      <c r="J1055" s="92"/>
      <c r="K1055" s="92"/>
      <c r="L1055" s="124"/>
      <c r="M1055" s="92"/>
      <c r="N1055" s="92"/>
      <c r="O1055" s="92"/>
      <c r="P1055" s="92"/>
      <c r="Q1055" s="93"/>
      <c r="R1055" s="92"/>
      <c r="S1055" s="94"/>
      <c r="V1055" s="57"/>
      <c r="W1055" s="57"/>
      <c r="X1055" s="58" t="b">
        <f t="shared" si="64"/>
        <v>0</v>
      </c>
      <c r="Y1055" s="58" t="b">
        <f t="shared" si="65"/>
        <v>0</v>
      </c>
      <c r="Z1055" s="58" t="b">
        <f t="shared" si="66"/>
        <v>0</v>
      </c>
      <c r="AA1055" s="58" t="b">
        <f t="shared" si="67"/>
        <v>0</v>
      </c>
    </row>
    <row r="1056" spans="2:27" ht="15" customHeight="1" x14ac:dyDescent="0.2">
      <c r="B1056" s="92"/>
      <c r="C1056" s="92"/>
      <c r="D1056" s="92"/>
      <c r="E1056" s="92"/>
      <c r="F1056" s="92"/>
      <c r="G1056" s="92"/>
      <c r="H1056" s="126"/>
      <c r="I1056" s="126"/>
      <c r="J1056" s="92"/>
      <c r="K1056" s="92"/>
      <c r="L1056" s="124"/>
      <c r="M1056" s="92"/>
      <c r="N1056" s="92"/>
      <c r="O1056" s="92"/>
      <c r="P1056" s="92"/>
      <c r="Q1056" s="93"/>
      <c r="R1056" s="92"/>
      <c r="S1056" s="94"/>
      <c r="V1056" s="57"/>
      <c r="W1056" s="57"/>
      <c r="X1056" s="58" t="b">
        <f t="shared" si="64"/>
        <v>0</v>
      </c>
      <c r="Y1056" s="58" t="b">
        <f t="shared" si="65"/>
        <v>0</v>
      </c>
      <c r="Z1056" s="58" t="b">
        <f t="shared" si="66"/>
        <v>0</v>
      </c>
      <c r="AA1056" s="58" t="b">
        <f t="shared" si="67"/>
        <v>0</v>
      </c>
    </row>
    <row r="1057" spans="2:27" ht="15" customHeight="1" x14ac:dyDescent="0.2">
      <c r="B1057" s="92"/>
      <c r="C1057" s="92"/>
      <c r="D1057" s="92"/>
      <c r="E1057" s="92"/>
      <c r="F1057" s="92"/>
      <c r="G1057" s="92"/>
      <c r="H1057" s="126"/>
      <c r="I1057" s="126"/>
      <c r="J1057" s="92"/>
      <c r="K1057" s="92"/>
      <c r="L1057" s="124"/>
      <c r="M1057" s="92"/>
      <c r="N1057" s="92"/>
      <c r="O1057" s="92"/>
      <c r="P1057" s="92"/>
      <c r="Q1057" s="93"/>
      <c r="R1057" s="92"/>
      <c r="S1057" s="94"/>
      <c r="V1057" s="57"/>
      <c r="W1057" s="57"/>
      <c r="X1057" s="58" t="b">
        <f t="shared" si="64"/>
        <v>0</v>
      </c>
      <c r="Y1057" s="58" t="b">
        <f t="shared" si="65"/>
        <v>0</v>
      </c>
      <c r="Z1057" s="58" t="b">
        <f t="shared" si="66"/>
        <v>0</v>
      </c>
      <c r="AA1057" s="58" t="b">
        <f t="shared" si="67"/>
        <v>0</v>
      </c>
    </row>
    <row r="1058" spans="2:27" ht="15" customHeight="1" x14ac:dyDescent="0.2">
      <c r="B1058" s="92"/>
      <c r="C1058" s="92"/>
      <c r="D1058" s="92"/>
      <c r="E1058" s="92"/>
      <c r="F1058" s="92"/>
      <c r="G1058" s="92"/>
      <c r="H1058" s="126"/>
      <c r="I1058" s="126"/>
      <c r="J1058" s="92"/>
      <c r="K1058" s="92"/>
      <c r="L1058" s="124"/>
      <c r="M1058" s="92"/>
      <c r="N1058" s="92"/>
      <c r="O1058" s="92"/>
      <c r="P1058" s="92"/>
      <c r="Q1058" s="93"/>
      <c r="R1058" s="92"/>
      <c r="S1058" s="94"/>
      <c r="V1058" s="57"/>
      <c r="W1058" s="57"/>
      <c r="X1058" s="58" t="b">
        <f t="shared" si="64"/>
        <v>0</v>
      </c>
      <c r="Y1058" s="58" t="b">
        <f t="shared" si="65"/>
        <v>0</v>
      </c>
      <c r="Z1058" s="58" t="b">
        <f t="shared" si="66"/>
        <v>0</v>
      </c>
      <c r="AA1058" s="58" t="b">
        <f t="shared" si="67"/>
        <v>0</v>
      </c>
    </row>
    <row r="1059" spans="2:27" ht="15" customHeight="1" x14ac:dyDescent="0.2">
      <c r="B1059" s="92"/>
      <c r="C1059" s="92"/>
      <c r="D1059" s="92"/>
      <c r="E1059" s="92"/>
      <c r="F1059" s="92"/>
      <c r="G1059" s="92"/>
      <c r="H1059" s="126"/>
      <c r="I1059" s="126"/>
      <c r="J1059" s="92"/>
      <c r="K1059" s="92"/>
      <c r="L1059" s="124"/>
      <c r="M1059" s="92"/>
      <c r="N1059" s="92"/>
      <c r="O1059" s="92"/>
      <c r="P1059" s="92"/>
      <c r="Q1059" s="93"/>
      <c r="R1059" s="92"/>
      <c r="S1059" s="94"/>
      <c r="V1059" s="57"/>
      <c r="W1059" s="57"/>
      <c r="X1059" s="58" t="b">
        <f t="shared" si="64"/>
        <v>0</v>
      </c>
      <c r="Y1059" s="58" t="b">
        <f t="shared" si="65"/>
        <v>0</v>
      </c>
      <c r="Z1059" s="58" t="b">
        <f t="shared" si="66"/>
        <v>0</v>
      </c>
      <c r="AA1059" s="58" t="b">
        <f t="shared" si="67"/>
        <v>0</v>
      </c>
    </row>
    <row r="1060" spans="2:27" ht="15" customHeight="1" x14ac:dyDescent="0.2">
      <c r="B1060" s="92"/>
      <c r="C1060" s="92"/>
      <c r="D1060" s="92"/>
      <c r="E1060" s="92"/>
      <c r="F1060" s="92"/>
      <c r="G1060" s="92"/>
      <c r="H1060" s="126"/>
      <c r="I1060" s="126"/>
      <c r="J1060" s="92"/>
      <c r="K1060" s="92"/>
      <c r="L1060" s="124"/>
      <c r="M1060" s="92"/>
      <c r="N1060" s="92"/>
      <c r="O1060" s="92"/>
      <c r="P1060" s="92"/>
      <c r="Q1060" s="93"/>
      <c r="R1060" s="92"/>
      <c r="S1060" s="94"/>
      <c r="V1060" s="57"/>
      <c r="W1060" s="57"/>
      <c r="X1060" s="58" t="b">
        <f t="shared" si="64"/>
        <v>0</v>
      </c>
      <c r="Y1060" s="58" t="b">
        <f t="shared" si="65"/>
        <v>0</v>
      </c>
      <c r="Z1060" s="58" t="b">
        <f t="shared" si="66"/>
        <v>0</v>
      </c>
      <c r="AA1060" s="58" t="b">
        <f t="shared" si="67"/>
        <v>0</v>
      </c>
    </row>
    <row r="1061" spans="2:27" ht="15" customHeight="1" x14ac:dyDescent="0.2">
      <c r="B1061" s="92"/>
      <c r="C1061" s="92"/>
      <c r="D1061" s="92"/>
      <c r="E1061" s="92"/>
      <c r="F1061" s="92"/>
      <c r="G1061" s="92"/>
      <c r="H1061" s="126"/>
      <c r="I1061" s="126"/>
      <c r="J1061" s="92"/>
      <c r="K1061" s="92"/>
      <c r="L1061" s="124"/>
      <c r="M1061" s="92"/>
      <c r="N1061" s="92"/>
      <c r="O1061" s="92"/>
      <c r="P1061" s="92"/>
      <c r="Q1061" s="93"/>
      <c r="R1061" s="92"/>
      <c r="S1061" s="94"/>
      <c r="V1061" s="57"/>
      <c r="W1061" s="57"/>
      <c r="X1061" s="58" t="b">
        <f t="shared" si="64"/>
        <v>0</v>
      </c>
      <c r="Y1061" s="58" t="b">
        <f t="shared" si="65"/>
        <v>0</v>
      </c>
      <c r="Z1061" s="58" t="b">
        <f t="shared" si="66"/>
        <v>0</v>
      </c>
      <c r="AA1061" s="58" t="b">
        <f t="shared" si="67"/>
        <v>0</v>
      </c>
    </row>
    <row r="1062" spans="2:27" ht="15" customHeight="1" x14ac:dyDescent="0.2">
      <c r="B1062" s="92"/>
      <c r="C1062" s="92"/>
      <c r="D1062" s="92"/>
      <c r="E1062" s="92"/>
      <c r="F1062" s="92"/>
      <c r="G1062" s="92"/>
      <c r="H1062" s="126"/>
      <c r="I1062" s="126"/>
      <c r="J1062" s="92"/>
      <c r="K1062" s="92"/>
      <c r="L1062" s="124"/>
      <c r="M1062" s="92"/>
      <c r="N1062" s="92"/>
      <c r="O1062" s="92"/>
      <c r="P1062" s="92"/>
      <c r="Q1062" s="93"/>
      <c r="R1062" s="92"/>
      <c r="S1062" s="94"/>
      <c r="V1062" s="57"/>
      <c r="W1062" s="57"/>
      <c r="X1062" s="58" t="b">
        <f t="shared" si="64"/>
        <v>0</v>
      </c>
      <c r="Y1062" s="58" t="b">
        <f t="shared" si="65"/>
        <v>0</v>
      </c>
      <c r="Z1062" s="58" t="b">
        <f t="shared" si="66"/>
        <v>0</v>
      </c>
      <c r="AA1062" s="58" t="b">
        <f t="shared" si="67"/>
        <v>0</v>
      </c>
    </row>
    <row r="1063" spans="2:27" ht="15" customHeight="1" x14ac:dyDescent="0.2">
      <c r="B1063" s="92"/>
      <c r="C1063" s="92"/>
      <c r="D1063" s="92"/>
      <c r="E1063" s="92"/>
      <c r="F1063" s="92"/>
      <c r="G1063" s="92"/>
      <c r="H1063" s="126"/>
      <c r="I1063" s="126"/>
      <c r="J1063" s="92"/>
      <c r="K1063" s="92"/>
      <c r="L1063" s="124"/>
      <c r="M1063" s="92"/>
      <c r="N1063" s="92"/>
      <c r="O1063" s="92"/>
      <c r="P1063" s="92"/>
      <c r="Q1063" s="93"/>
      <c r="R1063" s="92"/>
      <c r="S1063" s="94"/>
      <c r="V1063" s="57"/>
      <c r="W1063" s="57"/>
      <c r="X1063" s="58" t="b">
        <f t="shared" si="64"/>
        <v>0</v>
      </c>
      <c r="Y1063" s="58" t="b">
        <f t="shared" si="65"/>
        <v>0</v>
      </c>
      <c r="Z1063" s="58" t="b">
        <f t="shared" si="66"/>
        <v>0</v>
      </c>
      <c r="AA1063" s="58" t="b">
        <f t="shared" si="67"/>
        <v>0</v>
      </c>
    </row>
    <row r="1064" spans="2:27" ht="15" customHeight="1" x14ac:dyDescent="0.2">
      <c r="B1064" s="92"/>
      <c r="C1064" s="92"/>
      <c r="D1064" s="92"/>
      <c r="E1064" s="92"/>
      <c r="F1064" s="92"/>
      <c r="G1064" s="92"/>
      <c r="H1064" s="126"/>
      <c r="I1064" s="126"/>
      <c r="J1064" s="92"/>
      <c r="K1064" s="92"/>
      <c r="L1064" s="124"/>
      <c r="M1064" s="92"/>
      <c r="N1064" s="92"/>
      <c r="O1064" s="92"/>
      <c r="P1064" s="92"/>
      <c r="Q1064" s="93"/>
      <c r="R1064" s="92"/>
      <c r="S1064" s="94"/>
      <c r="V1064" s="57"/>
      <c r="W1064" s="57"/>
      <c r="X1064" s="58" t="b">
        <f t="shared" si="64"/>
        <v>0</v>
      </c>
      <c r="Y1064" s="58" t="b">
        <f t="shared" si="65"/>
        <v>0</v>
      </c>
      <c r="Z1064" s="58" t="b">
        <f t="shared" si="66"/>
        <v>0</v>
      </c>
      <c r="AA1064" s="58" t="b">
        <f t="shared" si="67"/>
        <v>0</v>
      </c>
    </row>
    <row r="1065" spans="2:27" ht="15" customHeight="1" x14ac:dyDescent="0.2">
      <c r="B1065" s="92"/>
      <c r="C1065" s="92"/>
      <c r="D1065" s="92"/>
      <c r="E1065" s="92"/>
      <c r="F1065" s="92"/>
      <c r="G1065" s="92"/>
      <c r="H1065" s="126"/>
      <c r="I1065" s="126"/>
      <c r="J1065" s="92"/>
      <c r="K1065" s="92"/>
      <c r="L1065" s="124"/>
      <c r="M1065" s="92"/>
      <c r="N1065" s="92"/>
      <c r="O1065" s="92"/>
      <c r="P1065" s="92"/>
      <c r="Q1065" s="93"/>
      <c r="R1065" s="92"/>
      <c r="S1065" s="94"/>
      <c r="V1065" s="57"/>
      <c r="W1065" s="57"/>
      <c r="X1065" s="58" t="b">
        <f t="shared" si="64"/>
        <v>0</v>
      </c>
      <c r="Y1065" s="58" t="b">
        <f t="shared" si="65"/>
        <v>0</v>
      </c>
      <c r="Z1065" s="58" t="b">
        <f t="shared" si="66"/>
        <v>0</v>
      </c>
      <c r="AA1065" s="58" t="b">
        <f t="shared" si="67"/>
        <v>0</v>
      </c>
    </row>
    <row r="1066" spans="2:27" ht="15" customHeight="1" x14ac:dyDescent="0.2">
      <c r="B1066" s="92"/>
      <c r="C1066" s="92"/>
      <c r="D1066" s="92"/>
      <c r="E1066" s="92"/>
      <c r="F1066" s="92"/>
      <c r="G1066" s="92"/>
      <c r="H1066" s="126"/>
      <c r="I1066" s="126"/>
      <c r="J1066" s="92"/>
      <c r="K1066" s="92"/>
      <c r="L1066" s="124"/>
      <c r="M1066" s="92"/>
      <c r="N1066" s="92"/>
      <c r="O1066" s="92"/>
      <c r="P1066" s="92"/>
      <c r="Q1066" s="93"/>
      <c r="R1066" s="92"/>
      <c r="S1066" s="94"/>
      <c r="V1066" s="57"/>
      <c r="W1066" s="57"/>
      <c r="X1066" s="58" t="b">
        <f t="shared" si="64"/>
        <v>0</v>
      </c>
      <c r="Y1066" s="58" t="b">
        <f t="shared" si="65"/>
        <v>0</v>
      </c>
      <c r="Z1066" s="58" t="b">
        <f t="shared" si="66"/>
        <v>0</v>
      </c>
      <c r="AA1066" s="58" t="b">
        <f t="shared" si="67"/>
        <v>0</v>
      </c>
    </row>
    <row r="1067" spans="2:27" ht="15" customHeight="1" x14ac:dyDescent="0.2">
      <c r="B1067" s="92"/>
      <c r="C1067" s="92"/>
      <c r="D1067" s="92"/>
      <c r="E1067" s="92"/>
      <c r="F1067" s="92"/>
      <c r="G1067" s="92"/>
      <c r="H1067" s="126"/>
      <c r="I1067" s="126"/>
      <c r="J1067" s="92"/>
      <c r="K1067" s="92"/>
      <c r="L1067" s="124"/>
      <c r="M1067" s="92"/>
      <c r="N1067" s="92"/>
      <c r="O1067" s="92"/>
      <c r="P1067" s="92"/>
      <c r="Q1067" s="93"/>
      <c r="R1067" s="92"/>
      <c r="S1067" s="94"/>
      <c r="V1067" s="57"/>
      <c r="W1067" s="57"/>
      <c r="X1067" s="58" t="b">
        <f t="shared" si="64"/>
        <v>0</v>
      </c>
      <c r="Y1067" s="58" t="b">
        <f t="shared" si="65"/>
        <v>0</v>
      </c>
      <c r="Z1067" s="58" t="b">
        <f t="shared" si="66"/>
        <v>0</v>
      </c>
      <c r="AA1067" s="58" t="b">
        <f t="shared" si="67"/>
        <v>0</v>
      </c>
    </row>
    <row r="1068" spans="2:27" ht="15" customHeight="1" x14ac:dyDescent="0.2">
      <c r="B1068" s="92"/>
      <c r="C1068" s="92"/>
      <c r="D1068" s="92"/>
      <c r="E1068" s="92"/>
      <c r="F1068" s="92"/>
      <c r="G1068" s="92"/>
      <c r="H1068" s="126"/>
      <c r="I1068" s="126"/>
      <c r="J1068" s="92"/>
      <c r="K1068" s="92"/>
      <c r="L1068" s="124"/>
      <c r="M1068" s="92"/>
      <c r="N1068" s="92"/>
      <c r="O1068" s="92"/>
      <c r="P1068" s="92"/>
      <c r="Q1068" s="93"/>
      <c r="R1068" s="92"/>
      <c r="S1068" s="94"/>
      <c r="V1068" s="57"/>
      <c r="W1068" s="57"/>
      <c r="X1068" s="58" t="b">
        <f t="shared" si="64"/>
        <v>0</v>
      </c>
      <c r="Y1068" s="58" t="b">
        <f t="shared" si="65"/>
        <v>0</v>
      </c>
      <c r="Z1068" s="58" t="b">
        <f t="shared" si="66"/>
        <v>0</v>
      </c>
      <c r="AA1068" s="58" t="b">
        <f t="shared" si="67"/>
        <v>0</v>
      </c>
    </row>
    <row r="1069" spans="2:27" ht="15" customHeight="1" x14ac:dyDescent="0.2">
      <c r="B1069" s="92"/>
      <c r="C1069" s="92"/>
      <c r="D1069" s="92"/>
      <c r="E1069" s="92"/>
      <c r="F1069" s="92"/>
      <c r="G1069" s="92"/>
      <c r="H1069" s="126"/>
      <c r="I1069" s="126"/>
      <c r="J1069" s="92"/>
      <c r="K1069" s="92"/>
      <c r="L1069" s="124"/>
      <c r="M1069" s="92"/>
      <c r="N1069" s="92"/>
      <c r="O1069" s="92"/>
      <c r="P1069" s="92"/>
      <c r="Q1069" s="93"/>
      <c r="R1069" s="92"/>
      <c r="S1069" s="94"/>
      <c r="V1069" s="57"/>
      <c r="W1069" s="57"/>
      <c r="X1069" s="58" t="b">
        <f t="shared" si="64"/>
        <v>0</v>
      </c>
      <c r="Y1069" s="58" t="b">
        <f t="shared" si="65"/>
        <v>0</v>
      </c>
      <c r="Z1069" s="58" t="b">
        <f t="shared" si="66"/>
        <v>0</v>
      </c>
      <c r="AA1069" s="58" t="b">
        <f t="shared" si="67"/>
        <v>0</v>
      </c>
    </row>
    <row r="1070" spans="2:27" ht="15" customHeight="1" x14ac:dyDescent="0.2">
      <c r="B1070" s="92"/>
      <c r="C1070" s="92"/>
      <c r="D1070" s="92"/>
      <c r="E1070" s="92"/>
      <c r="F1070" s="92"/>
      <c r="G1070" s="92"/>
      <c r="H1070" s="126"/>
      <c r="I1070" s="126"/>
      <c r="J1070" s="92"/>
      <c r="K1070" s="92"/>
      <c r="L1070" s="124"/>
      <c r="M1070" s="92"/>
      <c r="N1070" s="92"/>
      <c r="O1070" s="92"/>
      <c r="P1070" s="92"/>
      <c r="Q1070" s="93"/>
      <c r="R1070" s="92"/>
      <c r="S1070" s="94"/>
      <c r="V1070" s="57"/>
      <c r="W1070" s="57"/>
      <c r="X1070" s="58" t="b">
        <f t="shared" si="64"/>
        <v>0</v>
      </c>
      <c r="Y1070" s="58" t="b">
        <f t="shared" si="65"/>
        <v>0</v>
      </c>
      <c r="Z1070" s="58" t="b">
        <f t="shared" si="66"/>
        <v>0</v>
      </c>
      <c r="AA1070" s="58" t="b">
        <f t="shared" si="67"/>
        <v>0</v>
      </c>
    </row>
    <row r="1071" spans="2:27" ht="15" customHeight="1" x14ac:dyDescent="0.2">
      <c r="B1071" s="92"/>
      <c r="C1071" s="92"/>
      <c r="D1071" s="92"/>
      <c r="E1071" s="92"/>
      <c r="F1071" s="92"/>
      <c r="G1071" s="92"/>
      <c r="H1071" s="126"/>
      <c r="I1071" s="126"/>
      <c r="J1071" s="92"/>
      <c r="K1071" s="92"/>
      <c r="L1071" s="124"/>
      <c r="M1071" s="92"/>
      <c r="N1071" s="92"/>
      <c r="O1071" s="92"/>
      <c r="P1071" s="92"/>
      <c r="Q1071" s="93"/>
      <c r="R1071" s="92"/>
      <c r="S1071" s="94"/>
      <c r="V1071" s="57"/>
      <c r="W1071" s="57"/>
      <c r="X1071" s="58" t="b">
        <f t="shared" si="64"/>
        <v>0</v>
      </c>
      <c r="Y1071" s="58" t="b">
        <f t="shared" si="65"/>
        <v>0</v>
      </c>
      <c r="Z1071" s="58" t="b">
        <f t="shared" si="66"/>
        <v>0</v>
      </c>
      <c r="AA1071" s="58" t="b">
        <f t="shared" si="67"/>
        <v>0</v>
      </c>
    </row>
    <row r="1072" spans="2:27" ht="15" customHeight="1" x14ac:dyDescent="0.2">
      <c r="B1072" s="92"/>
      <c r="C1072" s="92"/>
      <c r="D1072" s="92"/>
      <c r="E1072" s="92"/>
      <c r="F1072" s="92"/>
      <c r="G1072" s="92"/>
      <c r="H1072" s="126"/>
      <c r="I1072" s="126"/>
      <c r="J1072" s="92"/>
      <c r="K1072" s="92"/>
      <c r="L1072" s="124"/>
      <c r="M1072" s="92"/>
      <c r="N1072" s="92"/>
      <c r="O1072" s="92"/>
      <c r="P1072" s="92"/>
      <c r="Q1072" s="93"/>
      <c r="R1072" s="92"/>
      <c r="S1072" s="94"/>
      <c r="V1072" s="57"/>
      <c r="W1072" s="57"/>
      <c r="X1072" s="58" t="b">
        <f t="shared" si="64"/>
        <v>0</v>
      </c>
      <c r="Y1072" s="58" t="b">
        <f t="shared" si="65"/>
        <v>0</v>
      </c>
      <c r="Z1072" s="58" t="b">
        <f t="shared" si="66"/>
        <v>0</v>
      </c>
      <c r="AA1072" s="58" t="b">
        <f t="shared" si="67"/>
        <v>0</v>
      </c>
    </row>
    <row r="1073" spans="2:27" ht="15" customHeight="1" x14ac:dyDescent="0.2">
      <c r="B1073" s="92"/>
      <c r="C1073" s="92"/>
      <c r="D1073" s="92"/>
      <c r="E1073" s="92"/>
      <c r="F1073" s="92"/>
      <c r="G1073" s="92"/>
      <c r="H1073" s="126"/>
      <c r="I1073" s="126"/>
      <c r="J1073" s="92"/>
      <c r="K1073" s="92"/>
      <c r="L1073" s="124"/>
      <c r="M1073" s="92"/>
      <c r="N1073" s="92"/>
      <c r="O1073" s="92"/>
      <c r="P1073" s="92"/>
      <c r="Q1073" s="93"/>
      <c r="R1073" s="92"/>
      <c r="S1073" s="94"/>
      <c r="V1073" s="57"/>
      <c r="W1073" s="57"/>
      <c r="X1073" s="58" t="b">
        <f t="shared" si="64"/>
        <v>0</v>
      </c>
      <c r="Y1073" s="58" t="b">
        <f t="shared" si="65"/>
        <v>0</v>
      </c>
      <c r="Z1073" s="58" t="b">
        <f t="shared" si="66"/>
        <v>0</v>
      </c>
      <c r="AA1073" s="58" t="b">
        <f t="shared" si="67"/>
        <v>0</v>
      </c>
    </row>
    <row r="1074" spans="2:27" ht="15" customHeight="1" x14ac:dyDescent="0.2">
      <c r="B1074" s="92"/>
      <c r="C1074" s="92"/>
      <c r="D1074" s="92"/>
      <c r="E1074" s="92"/>
      <c r="F1074" s="92"/>
      <c r="G1074" s="92"/>
      <c r="H1074" s="126"/>
      <c r="I1074" s="126"/>
      <c r="J1074" s="92"/>
      <c r="K1074" s="92"/>
      <c r="L1074" s="124"/>
      <c r="M1074" s="92"/>
      <c r="N1074" s="92"/>
      <c r="O1074" s="92"/>
      <c r="P1074" s="92"/>
      <c r="Q1074" s="93"/>
      <c r="R1074" s="92"/>
      <c r="S1074" s="94"/>
      <c r="V1074" s="57"/>
      <c r="W1074" s="57"/>
      <c r="X1074" s="58" t="b">
        <f t="shared" si="64"/>
        <v>0</v>
      </c>
      <c r="Y1074" s="58" t="b">
        <f t="shared" si="65"/>
        <v>0</v>
      </c>
      <c r="Z1074" s="58" t="b">
        <f t="shared" si="66"/>
        <v>0</v>
      </c>
      <c r="AA1074" s="58" t="b">
        <f t="shared" si="67"/>
        <v>0</v>
      </c>
    </row>
    <row r="1075" spans="2:27" ht="15" customHeight="1" x14ac:dyDescent="0.2">
      <c r="B1075" s="92"/>
      <c r="C1075" s="92"/>
      <c r="D1075" s="92"/>
      <c r="E1075" s="92"/>
      <c r="F1075" s="92"/>
      <c r="G1075" s="92"/>
      <c r="H1075" s="126"/>
      <c r="I1075" s="126"/>
      <c r="J1075" s="92"/>
      <c r="K1075" s="92"/>
      <c r="L1075" s="124"/>
      <c r="M1075" s="92"/>
      <c r="N1075" s="92"/>
      <c r="O1075" s="92"/>
      <c r="P1075" s="92"/>
      <c r="Q1075" s="93"/>
      <c r="R1075" s="92"/>
      <c r="S1075" s="94"/>
      <c r="V1075" s="57"/>
      <c r="W1075" s="57"/>
      <c r="X1075" s="58" t="b">
        <f t="shared" si="64"/>
        <v>0</v>
      </c>
      <c r="Y1075" s="58" t="b">
        <f t="shared" si="65"/>
        <v>0</v>
      </c>
      <c r="Z1075" s="58" t="b">
        <f t="shared" si="66"/>
        <v>0</v>
      </c>
      <c r="AA1075" s="58" t="b">
        <f t="shared" si="67"/>
        <v>0</v>
      </c>
    </row>
    <row r="1076" spans="2:27" ht="15" customHeight="1" x14ac:dyDescent="0.2">
      <c r="B1076" s="92"/>
      <c r="C1076" s="92"/>
      <c r="D1076" s="92"/>
      <c r="E1076" s="92"/>
      <c r="F1076" s="92"/>
      <c r="G1076" s="92"/>
      <c r="H1076" s="126"/>
      <c r="I1076" s="126"/>
      <c r="J1076" s="92"/>
      <c r="K1076" s="92"/>
      <c r="L1076" s="124"/>
      <c r="M1076" s="92"/>
      <c r="N1076" s="92"/>
      <c r="O1076" s="92"/>
      <c r="P1076" s="92"/>
      <c r="Q1076" s="93"/>
      <c r="R1076" s="92"/>
      <c r="S1076" s="94"/>
      <c r="V1076" s="57"/>
      <c r="W1076" s="57"/>
      <c r="X1076" s="58" t="b">
        <f t="shared" si="64"/>
        <v>0</v>
      </c>
      <c r="Y1076" s="58" t="b">
        <f t="shared" si="65"/>
        <v>0</v>
      </c>
      <c r="Z1076" s="58" t="b">
        <f t="shared" si="66"/>
        <v>0</v>
      </c>
      <c r="AA1076" s="58" t="b">
        <f t="shared" si="67"/>
        <v>0</v>
      </c>
    </row>
    <row r="1077" spans="2:27" ht="15" customHeight="1" x14ac:dyDescent="0.2">
      <c r="B1077" s="92"/>
      <c r="C1077" s="92"/>
      <c r="D1077" s="92"/>
      <c r="E1077" s="92"/>
      <c r="F1077" s="92"/>
      <c r="G1077" s="92"/>
      <c r="H1077" s="126"/>
      <c r="I1077" s="126"/>
      <c r="J1077" s="92"/>
      <c r="K1077" s="92"/>
      <c r="L1077" s="124"/>
      <c r="M1077" s="92"/>
      <c r="N1077" s="92"/>
      <c r="O1077" s="92"/>
      <c r="P1077" s="92"/>
      <c r="Q1077" s="93"/>
      <c r="R1077" s="92"/>
      <c r="S1077" s="94"/>
      <c r="V1077" s="57"/>
      <c r="W1077" s="57"/>
      <c r="X1077" s="58" t="b">
        <f t="shared" si="64"/>
        <v>0</v>
      </c>
      <c r="Y1077" s="58" t="b">
        <f t="shared" si="65"/>
        <v>0</v>
      </c>
      <c r="Z1077" s="58" t="b">
        <f t="shared" si="66"/>
        <v>0</v>
      </c>
      <c r="AA1077" s="58" t="b">
        <f t="shared" si="67"/>
        <v>0</v>
      </c>
    </row>
    <row r="1078" spans="2:27" ht="15" customHeight="1" x14ac:dyDescent="0.2">
      <c r="B1078" s="92"/>
      <c r="C1078" s="92"/>
      <c r="D1078" s="92"/>
      <c r="E1078" s="92"/>
      <c r="F1078" s="92"/>
      <c r="G1078" s="92"/>
      <c r="H1078" s="126"/>
      <c r="I1078" s="126"/>
      <c r="J1078" s="92"/>
      <c r="K1078" s="92"/>
      <c r="L1078" s="124"/>
      <c r="M1078" s="92"/>
      <c r="N1078" s="92"/>
      <c r="O1078" s="92"/>
      <c r="P1078" s="92"/>
      <c r="Q1078" s="93"/>
      <c r="R1078" s="92"/>
      <c r="S1078" s="94"/>
      <c r="V1078" s="57"/>
      <c r="W1078" s="57"/>
      <c r="X1078" s="58" t="b">
        <f t="shared" si="64"/>
        <v>0</v>
      </c>
      <c r="Y1078" s="58" t="b">
        <f t="shared" si="65"/>
        <v>0</v>
      </c>
      <c r="Z1078" s="58" t="b">
        <f t="shared" si="66"/>
        <v>0</v>
      </c>
      <c r="AA1078" s="58" t="b">
        <f t="shared" si="67"/>
        <v>0</v>
      </c>
    </row>
    <row r="1079" spans="2:27" ht="15" customHeight="1" x14ac:dyDescent="0.2">
      <c r="B1079" s="92"/>
      <c r="C1079" s="92"/>
      <c r="D1079" s="92"/>
      <c r="E1079" s="92"/>
      <c r="F1079" s="92"/>
      <c r="G1079" s="92"/>
      <c r="H1079" s="126"/>
      <c r="I1079" s="126"/>
      <c r="J1079" s="92"/>
      <c r="K1079" s="92"/>
      <c r="L1079" s="124"/>
      <c r="M1079" s="92"/>
      <c r="N1079" s="92"/>
      <c r="O1079" s="92"/>
      <c r="P1079" s="92"/>
      <c r="Q1079" s="93"/>
      <c r="R1079" s="92"/>
      <c r="S1079" s="94"/>
      <c r="V1079" s="57"/>
      <c r="W1079" s="57"/>
      <c r="X1079" s="58" t="b">
        <f t="shared" si="64"/>
        <v>0</v>
      </c>
      <c r="Y1079" s="58" t="b">
        <f t="shared" si="65"/>
        <v>0</v>
      </c>
      <c r="Z1079" s="58" t="b">
        <f t="shared" si="66"/>
        <v>0</v>
      </c>
      <c r="AA1079" s="58" t="b">
        <f t="shared" si="67"/>
        <v>0</v>
      </c>
    </row>
    <row r="1080" spans="2:27" ht="15" customHeight="1" x14ac:dyDescent="0.2">
      <c r="B1080" s="92"/>
      <c r="C1080" s="92"/>
      <c r="D1080" s="92"/>
      <c r="E1080" s="92"/>
      <c r="F1080" s="92"/>
      <c r="G1080" s="92"/>
      <c r="H1080" s="126"/>
      <c r="I1080" s="126"/>
      <c r="J1080" s="92"/>
      <c r="K1080" s="92"/>
      <c r="L1080" s="124"/>
      <c r="M1080" s="92"/>
      <c r="N1080" s="92"/>
      <c r="O1080" s="92"/>
      <c r="P1080" s="92"/>
      <c r="Q1080" s="93"/>
      <c r="R1080" s="92"/>
      <c r="S1080" s="94"/>
      <c r="V1080" s="57"/>
      <c r="W1080" s="57"/>
      <c r="X1080" s="58" t="b">
        <f t="shared" si="64"/>
        <v>0</v>
      </c>
      <c r="Y1080" s="58" t="b">
        <f t="shared" si="65"/>
        <v>0</v>
      </c>
      <c r="Z1080" s="58" t="b">
        <f t="shared" si="66"/>
        <v>0</v>
      </c>
      <c r="AA1080" s="58" t="b">
        <f t="shared" si="67"/>
        <v>0</v>
      </c>
    </row>
    <row r="1081" spans="2:27" ht="15" customHeight="1" x14ac:dyDescent="0.2">
      <c r="B1081" s="92"/>
      <c r="C1081" s="92"/>
      <c r="D1081" s="92"/>
      <c r="E1081" s="92"/>
      <c r="F1081" s="92"/>
      <c r="G1081" s="92"/>
      <c r="H1081" s="126"/>
      <c r="I1081" s="126"/>
      <c r="J1081" s="92"/>
      <c r="K1081" s="92"/>
      <c r="L1081" s="124"/>
      <c r="M1081" s="92"/>
      <c r="N1081" s="92"/>
      <c r="O1081" s="92"/>
      <c r="P1081" s="92"/>
      <c r="Q1081" s="93"/>
      <c r="R1081" s="92"/>
      <c r="S1081" s="94"/>
      <c r="V1081" s="57"/>
      <c r="W1081" s="57"/>
      <c r="X1081" s="58" t="b">
        <f t="shared" si="64"/>
        <v>0</v>
      </c>
      <c r="Y1081" s="58" t="b">
        <f t="shared" si="65"/>
        <v>0</v>
      </c>
      <c r="Z1081" s="58" t="b">
        <f t="shared" si="66"/>
        <v>0</v>
      </c>
      <c r="AA1081" s="58" t="b">
        <f t="shared" si="67"/>
        <v>0</v>
      </c>
    </row>
    <row r="1082" spans="2:27" ht="15" customHeight="1" x14ac:dyDescent="0.2">
      <c r="B1082" s="92"/>
      <c r="C1082" s="92"/>
      <c r="D1082" s="92"/>
      <c r="E1082" s="92"/>
      <c r="F1082" s="92"/>
      <c r="G1082" s="92"/>
      <c r="H1082" s="126"/>
      <c r="I1082" s="126"/>
      <c r="J1082" s="92"/>
      <c r="K1082" s="92"/>
      <c r="L1082" s="124"/>
      <c r="M1082" s="92"/>
      <c r="N1082" s="92"/>
      <c r="O1082" s="92"/>
      <c r="P1082" s="92"/>
      <c r="Q1082" s="93"/>
      <c r="R1082" s="92"/>
      <c r="S1082" s="94"/>
      <c r="V1082" s="57"/>
      <c r="W1082" s="57"/>
      <c r="X1082" s="58" t="b">
        <f t="shared" si="64"/>
        <v>0</v>
      </c>
      <c r="Y1082" s="58" t="b">
        <f t="shared" si="65"/>
        <v>0</v>
      </c>
      <c r="Z1082" s="58" t="b">
        <f t="shared" si="66"/>
        <v>0</v>
      </c>
      <c r="AA1082" s="58" t="b">
        <f t="shared" si="67"/>
        <v>0</v>
      </c>
    </row>
    <row r="1083" spans="2:27" ht="15" customHeight="1" x14ac:dyDescent="0.2">
      <c r="B1083" s="92"/>
      <c r="C1083" s="92"/>
      <c r="D1083" s="92"/>
      <c r="E1083" s="92"/>
      <c r="F1083" s="92"/>
      <c r="G1083" s="92"/>
      <c r="H1083" s="126"/>
      <c r="I1083" s="126"/>
      <c r="J1083" s="92"/>
      <c r="K1083" s="92"/>
      <c r="L1083" s="124"/>
      <c r="M1083" s="92"/>
      <c r="N1083" s="92"/>
      <c r="O1083" s="92"/>
      <c r="P1083" s="92"/>
      <c r="Q1083" s="93"/>
      <c r="R1083" s="92"/>
      <c r="S1083" s="94"/>
      <c r="V1083" s="57"/>
      <c r="W1083" s="57"/>
      <c r="X1083" s="58" t="b">
        <f t="shared" si="64"/>
        <v>0</v>
      </c>
      <c r="Y1083" s="58" t="b">
        <f t="shared" si="65"/>
        <v>0</v>
      </c>
      <c r="Z1083" s="58" t="b">
        <f t="shared" si="66"/>
        <v>0</v>
      </c>
      <c r="AA1083" s="58" t="b">
        <f t="shared" si="67"/>
        <v>0</v>
      </c>
    </row>
    <row r="1084" spans="2:27" ht="15" customHeight="1" x14ac:dyDescent="0.2">
      <c r="B1084" s="92"/>
      <c r="C1084" s="92"/>
      <c r="D1084" s="92"/>
      <c r="E1084" s="92"/>
      <c r="F1084" s="92"/>
      <c r="G1084" s="92"/>
      <c r="H1084" s="126"/>
      <c r="I1084" s="126"/>
      <c r="J1084" s="92"/>
      <c r="K1084" s="92"/>
      <c r="L1084" s="124"/>
      <c r="M1084" s="92"/>
      <c r="N1084" s="92"/>
      <c r="O1084" s="92"/>
      <c r="P1084" s="92"/>
      <c r="Q1084" s="93"/>
      <c r="R1084" s="92"/>
      <c r="S1084" s="94"/>
      <c r="V1084" s="57"/>
      <c r="W1084" s="57"/>
      <c r="X1084" s="58" t="b">
        <f t="shared" si="64"/>
        <v>0</v>
      </c>
      <c r="Y1084" s="58" t="b">
        <f t="shared" si="65"/>
        <v>0</v>
      </c>
      <c r="Z1084" s="58" t="b">
        <f t="shared" si="66"/>
        <v>0</v>
      </c>
      <c r="AA1084" s="58" t="b">
        <f t="shared" si="67"/>
        <v>0</v>
      </c>
    </row>
    <row r="1085" spans="2:27" ht="15" customHeight="1" x14ac:dyDescent="0.2">
      <c r="B1085" s="92"/>
      <c r="C1085" s="92"/>
      <c r="D1085" s="92"/>
      <c r="E1085" s="92"/>
      <c r="F1085" s="92"/>
      <c r="G1085" s="92"/>
      <c r="H1085" s="126"/>
      <c r="I1085" s="126"/>
      <c r="J1085" s="92"/>
      <c r="K1085" s="92"/>
      <c r="L1085" s="124"/>
      <c r="M1085" s="92"/>
      <c r="N1085" s="92"/>
      <c r="O1085" s="92"/>
      <c r="P1085" s="92"/>
      <c r="Q1085" s="93"/>
      <c r="R1085" s="92"/>
      <c r="S1085" s="94"/>
      <c r="V1085" s="57"/>
      <c r="W1085" s="57"/>
      <c r="X1085" s="58" t="b">
        <f t="shared" si="64"/>
        <v>0</v>
      </c>
      <c r="Y1085" s="58" t="b">
        <f t="shared" si="65"/>
        <v>0</v>
      </c>
      <c r="Z1085" s="58" t="b">
        <f t="shared" si="66"/>
        <v>0</v>
      </c>
      <c r="AA1085" s="58" t="b">
        <f t="shared" si="67"/>
        <v>0</v>
      </c>
    </row>
    <row r="1086" spans="2:27" ht="15" customHeight="1" x14ac:dyDescent="0.2">
      <c r="B1086" s="92"/>
      <c r="C1086" s="92"/>
      <c r="D1086" s="92"/>
      <c r="E1086" s="92"/>
      <c r="F1086" s="92"/>
      <c r="G1086" s="92"/>
      <c r="H1086" s="126"/>
      <c r="I1086" s="126"/>
      <c r="J1086" s="92"/>
      <c r="K1086" s="92"/>
      <c r="L1086" s="124"/>
      <c r="M1086" s="92"/>
      <c r="N1086" s="92"/>
      <c r="O1086" s="92"/>
      <c r="P1086" s="92"/>
      <c r="Q1086" s="93"/>
      <c r="R1086" s="92"/>
      <c r="S1086" s="94"/>
      <c r="V1086" s="57"/>
      <c r="W1086" s="57"/>
      <c r="X1086" s="58" t="b">
        <f t="shared" si="64"/>
        <v>0</v>
      </c>
      <c r="Y1086" s="58" t="b">
        <f t="shared" si="65"/>
        <v>0</v>
      </c>
      <c r="Z1086" s="58" t="b">
        <f t="shared" si="66"/>
        <v>0</v>
      </c>
      <c r="AA1086" s="58" t="b">
        <f t="shared" si="67"/>
        <v>0</v>
      </c>
    </row>
    <row r="1087" spans="2:27" ht="15" customHeight="1" x14ac:dyDescent="0.2">
      <c r="B1087" s="92"/>
      <c r="C1087" s="92"/>
      <c r="D1087" s="92"/>
      <c r="E1087" s="92"/>
      <c r="F1087" s="92"/>
      <c r="G1087" s="92"/>
      <c r="H1087" s="126"/>
      <c r="I1087" s="126"/>
      <c r="J1087" s="92"/>
      <c r="K1087" s="92"/>
      <c r="L1087" s="124"/>
      <c r="M1087" s="92"/>
      <c r="N1087" s="92"/>
      <c r="O1087" s="92"/>
      <c r="P1087" s="92"/>
      <c r="Q1087" s="93"/>
      <c r="R1087" s="92"/>
      <c r="S1087" s="94"/>
      <c r="V1087" s="57"/>
      <c r="W1087" s="57"/>
      <c r="X1087" s="58" t="b">
        <f t="shared" si="64"/>
        <v>0</v>
      </c>
      <c r="Y1087" s="58" t="b">
        <f t="shared" si="65"/>
        <v>0</v>
      </c>
      <c r="Z1087" s="58" t="b">
        <f t="shared" si="66"/>
        <v>0</v>
      </c>
      <c r="AA1087" s="58" t="b">
        <f t="shared" si="67"/>
        <v>0</v>
      </c>
    </row>
    <row r="1088" spans="2:27" ht="15" customHeight="1" x14ac:dyDescent="0.2">
      <c r="B1088" s="92"/>
      <c r="C1088" s="92"/>
      <c r="D1088" s="92"/>
      <c r="E1088" s="92"/>
      <c r="F1088" s="92"/>
      <c r="G1088" s="92"/>
      <c r="H1088" s="126"/>
      <c r="I1088" s="126"/>
      <c r="J1088" s="92"/>
      <c r="K1088" s="92"/>
      <c r="L1088" s="124"/>
      <c r="M1088" s="92"/>
      <c r="N1088" s="92"/>
      <c r="O1088" s="92"/>
      <c r="P1088" s="92"/>
      <c r="Q1088" s="93"/>
      <c r="R1088" s="92"/>
      <c r="S1088" s="94"/>
      <c r="V1088" s="57"/>
      <c r="W1088" s="57"/>
      <c r="X1088" s="58" t="b">
        <f t="shared" si="64"/>
        <v>0</v>
      </c>
      <c r="Y1088" s="58" t="b">
        <f t="shared" si="65"/>
        <v>0</v>
      </c>
      <c r="Z1088" s="58" t="b">
        <f t="shared" si="66"/>
        <v>0</v>
      </c>
      <c r="AA1088" s="58" t="b">
        <f t="shared" si="67"/>
        <v>0</v>
      </c>
    </row>
    <row r="1089" spans="2:27" ht="15" customHeight="1" x14ac:dyDescent="0.2">
      <c r="B1089" s="92"/>
      <c r="C1089" s="92"/>
      <c r="D1089" s="92"/>
      <c r="E1089" s="92"/>
      <c r="F1089" s="92"/>
      <c r="G1089" s="92"/>
      <c r="H1089" s="126"/>
      <c r="I1089" s="126"/>
      <c r="J1089" s="92"/>
      <c r="K1089" s="92"/>
      <c r="L1089" s="124"/>
      <c r="M1089" s="92"/>
      <c r="N1089" s="92"/>
      <c r="O1089" s="92"/>
      <c r="P1089" s="92"/>
      <c r="Q1089" s="93"/>
      <c r="R1089" s="92"/>
      <c r="S1089" s="94"/>
      <c r="V1089" s="57"/>
      <c r="W1089" s="57"/>
      <c r="X1089" s="58" t="b">
        <f t="shared" si="64"/>
        <v>0</v>
      </c>
      <c r="Y1089" s="58" t="b">
        <f t="shared" si="65"/>
        <v>0</v>
      </c>
      <c r="Z1089" s="58" t="b">
        <f t="shared" si="66"/>
        <v>0</v>
      </c>
      <c r="AA1089" s="58" t="b">
        <f t="shared" si="67"/>
        <v>0</v>
      </c>
    </row>
    <row r="1090" spans="2:27" ht="15" customHeight="1" x14ac:dyDescent="0.2">
      <c r="B1090" s="92"/>
      <c r="C1090" s="92"/>
      <c r="D1090" s="92"/>
      <c r="E1090" s="92"/>
      <c r="F1090" s="92"/>
      <c r="G1090" s="92"/>
      <c r="H1090" s="126"/>
      <c r="I1090" s="126"/>
      <c r="J1090" s="92"/>
      <c r="K1090" s="92"/>
      <c r="L1090" s="124"/>
      <c r="M1090" s="92"/>
      <c r="N1090" s="92"/>
      <c r="O1090" s="92"/>
      <c r="P1090" s="92"/>
      <c r="Q1090" s="93"/>
      <c r="R1090" s="92"/>
      <c r="S1090" s="94"/>
      <c r="V1090" s="57"/>
      <c r="W1090" s="57"/>
      <c r="X1090" s="58" t="b">
        <f t="shared" si="64"/>
        <v>0</v>
      </c>
      <c r="Y1090" s="58" t="b">
        <f t="shared" si="65"/>
        <v>0</v>
      </c>
      <c r="Z1090" s="58" t="b">
        <f t="shared" si="66"/>
        <v>0</v>
      </c>
      <c r="AA1090" s="58" t="b">
        <f t="shared" si="67"/>
        <v>0</v>
      </c>
    </row>
    <row r="1091" spans="2:27" ht="15" customHeight="1" x14ac:dyDescent="0.2">
      <c r="B1091" s="92"/>
      <c r="C1091" s="92"/>
      <c r="D1091" s="92"/>
      <c r="E1091" s="92"/>
      <c r="F1091" s="92"/>
      <c r="G1091" s="92"/>
      <c r="H1091" s="126"/>
      <c r="I1091" s="126"/>
      <c r="J1091" s="92"/>
      <c r="K1091" s="92"/>
      <c r="L1091" s="124"/>
      <c r="M1091" s="92"/>
      <c r="N1091" s="92"/>
      <c r="O1091" s="92"/>
      <c r="P1091" s="92"/>
      <c r="Q1091" s="93"/>
      <c r="R1091" s="92"/>
      <c r="S1091" s="94"/>
      <c r="V1091" s="57"/>
      <c r="W1091" s="57"/>
      <c r="X1091" s="58" t="b">
        <f t="shared" si="64"/>
        <v>0</v>
      </c>
      <c r="Y1091" s="58" t="b">
        <f t="shared" si="65"/>
        <v>0</v>
      </c>
      <c r="Z1091" s="58" t="b">
        <f t="shared" si="66"/>
        <v>0</v>
      </c>
      <c r="AA1091" s="58" t="b">
        <f t="shared" si="67"/>
        <v>0</v>
      </c>
    </row>
    <row r="1092" spans="2:27" ht="15" customHeight="1" x14ac:dyDescent="0.2">
      <c r="B1092" s="92"/>
      <c r="C1092" s="92"/>
      <c r="D1092" s="92"/>
      <c r="E1092" s="92"/>
      <c r="F1092" s="92"/>
      <c r="G1092" s="92"/>
      <c r="H1092" s="126"/>
      <c r="I1092" s="126"/>
      <c r="J1092" s="92"/>
      <c r="K1092" s="92"/>
      <c r="L1092" s="124"/>
      <c r="M1092" s="92"/>
      <c r="N1092" s="92"/>
      <c r="O1092" s="92"/>
      <c r="P1092" s="92"/>
      <c r="Q1092" s="93"/>
      <c r="R1092" s="92"/>
      <c r="S1092" s="94"/>
      <c r="V1092" s="57"/>
      <c r="W1092" s="57"/>
      <c r="X1092" s="58" t="b">
        <f t="shared" si="64"/>
        <v>0</v>
      </c>
      <c r="Y1092" s="58" t="b">
        <f t="shared" si="65"/>
        <v>0</v>
      </c>
      <c r="Z1092" s="58" t="b">
        <f t="shared" si="66"/>
        <v>0</v>
      </c>
      <c r="AA1092" s="58" t="b">
        <f t="shared" si="67"/>
        <v>0</v>
      </c>
    </row>
    <row r="1093" spans="2:27" ht="15" customHeight="1" x14ac:dyDescent="0.2">
      <c r="B1093" s="92"/>
      <c r="C1093" s="92"/>
      <c r="D1093" s="92"/>
      <c r="E1093" s="92"/>
      <c r="F1093" s="92"/>
      <c r="G1093" s="92"/>
      <c r="H1093" s="126"/>
      <c r="I1093" s="126"/>
      <c r="J1093" s="92"/>
      <c r="K1093" s="92"/>
      <c r="L1093" s="124"/>
      <c r="M1093" s="92"/>
      <c r="N1093" s="92"/>
      <c r="O1093" s="92"/>
      <c r="P1093" s="92"/>
      <c r="Q1093" s="93"/>
      <c r="R1093" s="92"/>
      <c r="S1093" s="94"/>
      <c r="V1093" s="57"/>
      <c r="W1093" s="57"/>
      <c r="X1093" s="58" t="b">
        <f t="shared" si="64"/>
        <v>0</v>
      </c>
      <c r="Y1093" s="58" t="b">
        <f t="shared" si="65"/>
        <v>0</v>
      </c>
      <c r="Z1093" s="58" t="b">
        <f t="shared" si="66"/>
        <v>0</v>
      </c>
      <c r="AA1093" s="58" t="b">
        <f t="shared" si="67"/>
        <v>0</v>
      </c>
    </row>
    <row r="1094" spans="2:27" ht="15" customHeight="1" x14ac:dyDescent="0.2">
      <c r="B1094" s="92"/>
      <c r="C1094" s="92"/>
      <c r="D1094" s="92"/>
      <c r="E1094" s="92"/>
      <c r="F1094" s="92"/>
      <c r="G1094" s="92"/>
      <c r="H1094" s="126"/>
      <c r="I1094" s="126"/>
      <c r="J1094" s="92"/>
      <c r="K1094" s="92"/>
      <c r="L1094" s="124"/>
      <c r="M1094" s="92"/>
      <c r="N1094" s="92"/>
      <c r="O1094" s="92"/>
      <c r="P1094" s="92"/>
      <c r="Q1094" s="93"/>
      <c r="R1094" s="92"/>
      <c r="S1094" s="94"/>
      <c r="V1094" s="57"/>
      <c r="W1094" s="57"/>
      <c r="X1094" s="58" t="b">
        <f t="shared" si="64"/>
        <v>0</v>
      </c>
      <c r="Y1094" s="58" t="b">
        <f t="shared" si="65"/>
        <v>0</v>
      </c>
      <c r="Z1094" s="58" t="b">
        <f t="shared" si="66"/>
        <v>0</v>
      </c>
      <c r="AA1094" s="58" t="b">
        <f t="shared" si="67"/>
        <v>0</v>
      </c>
    </row>
    <row r="1095" spans="2:27" ht="15" customHeight="1" x14ac:dyDescent="0.2">
      <c r="B1095" s="92"/>
      <c r="C1095" s="92"/>
      <c r="D1095" s="92"/>
      <c r="E1095" s="92"/>
      <c r="F1095" s="92"/>
      <c r="G1095" s="92"/>
      <c r="H1095" s="126"/>
      <c r="I1095" s="126"/>
      <c r="J1095" s="92"/>
      <c r="K1095" s="92"/>
      <c r="L1095" s="124"/>
      <c r="M1095" s="92"/>
      <c r="N1095" s="92"/>
      <c r="O1095" s="92"/>
      <c r="P1095" s="92"/>
      <c r="Q1095" s="93"/>
      <c r="R1095" s="92"/>
      <c r="S1095" s="94"/>
      <c r="V1095" s="57"/>
      <c r="W1095" s="57"/>
      <c r="X1095" s="58" t="b">
        <f t="shared" si="64"/>
        <v>0</v>
      </c>
      <c r="Y1095" s="58" t="b">
        <f t="shared" si="65"/>
        <v>0</v>
      </c>
      <c r="Z1095" s="58" t="b">
        <f t="shared" si="66"/>
        <v>0</v>
      </c>
      <c r="AA1095" s="58" t="b">
        <f t="shared" si="67"/>
        <v>0</v>
      </c>
    </row>
    <row r="1096" spans="2:27" ht="15" customHeight="1" x14ac:dyDescent="0.2">
      <c r="B1096" s="92"/>
      <c r="C1096" s="92"/>
      <c r="D1096" s="92"/>
      <c r="E1096" s="92"/>
      <c r="F1096" s="92"/>
      <c r="G1096" s="92"/>
      <c r="H1096" s="126"/>
      <c r="I1096" s="126"/>
      <c r="J1096" s="92"/>
      <c r="K1096" s="92"/>
      <c r="L1096" s="124"/>
      <c r="M1096" s="92"/>
      <c r="N1096" s="92"/>
      <c r="O1096" s="92"/>
      <c r="P1096" s="92"/>
      <c r="Q1096" s="93"/>
      <c r="R1096" s="92"/>
      <c r="S1096" s="94"/>
      <c r="V1096" s="57"/>
      <c r="W1096" s="57"/>
      <c r="X1096" s="58" t="b">
        <f t="shared" si="64"/>
        <v>0</v>
      </c>
      <c r="Y1096" s="58" t="b">
        <f t="shared" si="65"/>
        <v>0</v>
      </c>
      <c r="Z1096" s="58" t="b">
        <f t="shared" si="66"/>
        <v>0</v>
      </c>
      <c r="AA1096" s="58" t="b">
        <f t="shared" si="67"/>
        <v>0</v>
      </c>
    </row>
    <row r="1097" spans="2:27" ht="15" customHeight="1" x14ac:dyDescent="0.2">
      <c r="B1097" s="92"/>
      <c r="C1097" s="92"/>
      <c r="D1097" s="92"/>
      <c r="E1097" s="92"/>
      <c r="F1097" s="92"/>
      <c r="G1097" s="92"/>
      <c r="H1097" s="126"/>
      <c r="I1097" s="126"/>
      <c r="J1097" s="92"/>
      <c r="K1097" s="92"/>
      <c r="L1097" s="124"/>
      <c r="M1097" s="92"/>
      <c r="N1097" s="92"/>
      <c r="O1097" s="92"/>
      <c r="P1097" s="92"/>
      <c r="Q1097" s="93"/>
      <c r="R1097" s="92"/>
      <c r="S1097" s="94"/>
      <c r="V1097" s="57"/>
      <c r="W1097" s="57"/>
      <c r="X1097" s="58" t="b">
        <f t="shared" si="64"/>
        <v>0</v>
      </c>
      <c r="Y1097" s="58" t="b">
        <f t="shared" si="65"/>
        <v>0</v>
      </c>
      <c r="Z1097" s="58" t="b">
        <f t="shared" si="66"/>
        <v>0</v>
      </c>
      <c r="AA1097" s="58" t="b">
        <f t="shared" si="67"/>
        <v>0</v>
      </c>
    </row>
    <row r="1098" spans="2:27" ht="15" customHeight="1" x14ac:dyDescent="0.2">
      <c r="B1098" s="92"/>
      <c r="C1098" s="92"/>
      <c r="D1098" s="92"/>
      <c r="E1098" s="92"/>
      <c r="F1098" s="92"/>
      <c r="G1098" s="92"/>
      <c r="H1098" s="126"/>
      <c r="I1098" s="126"/>
      <c r="J1098" s="92"/>
      <c r="K1098" s="92"/>
      <c r="L1098" s="124"/>
      <c r="M1098" s="92"/>
      <c r="N1098" s="92"/>
      <c r="O1098" s="92"/>
      <c r="P1098" s="92"/>
      <c r="Q1098" s="93"/>
      <c r="R1098" s="92"/>
      <c r="S1098" s="94"/>
      <c r="V1098" s="57"/>
      <c r="W1098" s="57"/>
      <c r="X1098" s="58" t="b">
        <f t="shared" si="64"/>
        <v>0</v>
      </c>
      <c r="Y1098" s="58" t="b">
        <f t="shared" si="65"/>
        <v>0</v>
      </c>
      <c r="Z1098" s="58" t="b">
        <f t="shared" si="66"/>
        <v>0</v>
      </c>
      <c r="AA1098" s="58" t="b">
        <f t="shared" si="67"/>
        <v>0</v>
      </c>
    </row>
    <row r="1099" spans="2:27" ht="15" customHeight="1" x14ac:dyDescent="0.2">
      <c r="B1099" s="92"/>
      <c r="C1099" s="92"/>
      <c r="D1099" s="92"/>
      <c r="E1099" s="92"/>
      <c r="F1099" s="92"/>
      <c r="G1099" s="92"/>
      <c r="H1099" s="126"/>
      <c r="I1099" s="126"/>
      <c r="J1099" s="92"/>
      <c r="K1099" s="92"/>
      <c r="L1099" s="124"/>
      <c r="M1099" s="92"/>
      <c r="N1099" s="92"/>
      <c r="O1099" s="92"/>
      <c r="P1099" s="92"/>
      <c r="Q1099" s="93"/>
      <c r="R1099" s="92"/>
      <c r="S1099" s="94"/>
      <c r="V1099" s="57"/>
      <c r="W1099" s="57"/>
      <c r="X1099" s="58" t="b">
        <f t="shared" si="64"/>
        <v>0</v>
      </c>
      <c r="Y1099" s="58" t="b">
        <f t="shared" si="65"/>
        <v>0</v>
      </c>
      <c r="Z1099" s="58" t="b">
        <f t="shared" si="66"/>
        <v>0</v>
      </c>
      <c r="AA1099" s="58" t="b">
        <f t="shared" si="67"/>
        <v>0</v>
      </c>
    </row>
    <row r="1100" spans="2:27" ht="15" customHeight="1" x14ac:dyDescent="0.2">
      <c r="B1100" s="92"/>
      <c r="C1100" s="92"/>
      <c r="D1100" s="92"/>
      <c r="E1100" s="92"/>
      <c r="F1100" s="92"/>
      <c r="G1100" s="92"/>
      <c r="H1100" s="126"/>
      <c r="I1100" s="126"/>
      <c r="J1100" s="92"/>
      <c r="K1100" s="92"/>
      <c r="L1100" s="124"/>
      <c r="M1100" s="92"/>
      <c r="N1100" s="92"/>
      <c r="O1100" s="92"/>
      <c r="P1100" s="92"/>
      <c r="Q1100" s="93"/>
      <c r="R1100" s="92"/>
      <c r="S1100" s="94"/>
      <c r="V1100" s="57"/>
      <c r="W1100" s="57"/>
      <c r="X1100" s="58" t="b">
        <f t="shared" si="64"/>
        <v>0</v>
      </c>
      <c r="Y1100" s="58" t="b">
        <f t="shared" si="65"/>
        <v>0</v>
      </c>
      <c r="Z1100" s="58" t="b">
        <f t="shared" si="66"/>
        <v>0</v>
      </c>
      <c r="AA1100" s="58" t="b">
        <f t="shared" si="67"/>
        <v>0</v>
      </c>
    </row>
    <row r="1101" spans="2:27" ht="15" customHeight="1" x14ac:dyDescent="0.2">
      <c r="B1101" s="92"/>
      <c r="C1101" s="92"/>
      <c r="D1101" s="92"/>
      <c r="E1101" s="92"/>
      <c r="F1101" s="92"/>
      <c r="G1101" s="92"/>
      <c r="H1101" s="126"/>
      <c r="I1101" s="126"/>
      <c r="J1101" s="92"/>
      <c r="K1101" s="92"/>
      <c r="L1101" s="124"/>
      <c r="M1101" s="92"/>
      <c r="N1101" s="92"/>
      <c r="O1101" s="92"/>
      <c r="P1101" s="92"/>
      <c r="Q1101" s="93"/>
      <c r="R1101" s="92"/>
      <c r="S1101" s="94"/>
      <c r="V1101" s="57"/>
      <c r="W1101" s="57"/>
      <c r="X1101" s="58" t="b">
        <f t="shared" si="64"/>
        <v>0</v>
      </c>
      <c r="Y1101" s="58" t="b">
        <f t="shared" si="65"/>
        <v>0</v>
      </c>
      <c r="Z1101" s="58" t="b">
        <f t="shared" si="66"/>
        <v>0</v>
      </c>
      <c r="AA1101" s="58" t="b">
        <f t="shared" si="67"/>
        <v>0</v>
      </c>
    </row>
    <row r="1102" spans="2:27" ht="15" customHeight="1" x14ac:dyDescent="0.2">
      <c r="B1102" s="92"/>
      <c r="C1102" s="92"/>
      <c r="D1102" s="92"/>
      <c r="E1102" s="92"/>
      <c r="F1102" s="92"/>
      <c r="G1102" s="92"/>
      <c r="H1102" s="126"/>
      <c r="I1102" s="126"/>
      <c r="J1102" s="92"/>
      <c r="K1102" s="92"/>
      <c r="L1102" s="124"/>
      <c r="M1102" s="92"/>
      <c r="N1102" s="92"/>
      <c r="O1102" s="92"/>
      <c r="P1102" s="92"/>
      <c r="Q1102" s="93"/>
      <c r="R1102" s="92"/>
      <c r="S1102" s="94"/>
      <c r="V1102" s="57"/>
      <c r="W1102" s="57"/>
      <c r="X1102" s="58" t="b">
        <f t="shared" si="64"/>
        <v>0</v>
      </c>
      <c r="Y1102" s="58" t="b">
        <f t="shared" si="65"/>
        <v>0</v>
      </c>
      <c r="Z1102" s="58" t="b">
        <f t="shared" si="66"/>
        <v>0</v>
      </c>
      <c r="AA1102" s="58" t="b">
        <f t="shared" si="67"/>
        <v>0</v>
      </c>
    </row>
    <row r="1103" spans="2:27" ht="15" customHeight="1" x14ac:dyDescent="0.2">
      <c r="B1103" s="92"/>
      <c r="C1103" s="92"/>
      <c r="D1103" s="92"/>
      <c r="E1103" s="92"/>
      <c r="F1103" s="92"/>
      <c r="G1103" s="92"/>
      <c r="H1103" s="126"/>
      <c r="I1103" s="126"/>
      <c r="J1103" s="92"/>
      <c r="K1103" s="92"/>
      <c r="L1103" s="124"/>
      <c r="M1103" s="92"/>
      <c r="N1103" s="92"/>
      <c r="O1103" s="92"/>
      <c r="P1103" s="92"/>
      <c r="Q1103" s="93"/>
      <c r="R1103" s="92"/>
      <c r="S1103" s="94"/>
      <c r="V1103" s="57"/>
      <c r="W1103" s="57"/>
      <c r="X1103" s="58" t="b">
        <f t="shared" si="64"/>
        <v>0</v>
      </c>
      <c r="Y1103" s="58" t="b">
        <f t="shared" si="65"/>
        <v>0</v>
      </c>
      <c r="Z1103" s="58" t="b">
        <f t="shared" si="66"/>
        <v>0</v>
      </c>
      <c r="AA1103" s="58" t="b">
        <f t="shared" si="67"/>
        <v>0</v>
      </c>
    </row>
    <row r="1104" spans="2:27" ht="15" customHeight="1" x14ac:dyDescent="0.2">
      <c r="B1104" s="92"/>
      <c r="C1104" s="92"/>
      <c r="D1104" s="92"/>
      <c r="E1104" s="92"/>
      <c r="F1104" s="92"/>
      <c r="G1104" s="92"/>
      <c r="H1104" s="126"/>
      <c r="I1104" s="126"/>
      <c r="J1104" s="92"/>
      <c r="K1104" s="92"/>
      <c r="L1104" s="124"/>
      <c r="M1104" s="92"/>
      <c r="N1104" s="92"/>
      <c r="O1104" s="92"/>
      <c r="P1104" s="92"/>
      <c r="Q1104" s="93"/>
      <c r="R1104" s="92"/>
      <c r="S1104" s="94"/>
      <c r="V1104" s="57"/>
      <c r="W1104" s="57"/>
      <c r="X1104" s="58" t="b">
        <f t="shared" si="64"/>
        <v>0</v>
      </c>
      <c r="Y1104" s="58" t="b">
        <f t="shared" si="65"/>
        <v>0</v>
      </c>
      <c r="Z1104" s="58" t="b">
        <f t="shared" si="66"/>
        <v>0</v>
      </c>
      <c r="AA1104" s="58" t="b">
        <f t="shared" si="67"/>
        <v>0</v>
      </c>
    </row>
    <row r="1105" spans="2:27" ht="15" customHeight="1" x14ac:dyDescent="0.2">
      <c r="B1105" s="92"/>
      <c r="C1105" s="92"/>
      <c r="D1105" s="92"/>
      <c r="E1105" s="92"/>
      <c r="F1105" s="92"/>
      <c r="G1105" s="92"/>
      <c r="H1105" s="126"/>
      <c r="I1105" s="126"/>
      <c r="J1105" s="92"/>
      <c r="K1105" s="92"/>
      <c r="L1105" s="124"/>
      <c r="M1105" s="92"/>
      <c r="N1105" s="92"/>
      <c r="O1105" s="92"/>
      <c r="P1105" s="92"/>
      <c r="Q1105" s="93"/>
      <c r="R1105" s="92"/>
      <c r="S1105" s="94"/>
      <c r="V1105" s="57"/>
      <c r="W1105" s="57"/>
      <c r="X1105" s="58" t="b">
        <f t="shared" si="64"/>
        <v>0</v>
      </c>
      <c r="Y1105" s="58" t="b">
        <f t="shared" si="65"/>
        <v>0</v>
      </c>
      <c r="Z1105" s="58" t="b">
        <f t="shared" si="66"/>
        <v>0</v>
      </c>
      <c r="AA1105" s="58" t="b">
        <f t="shared" si="67"/>
        <v>0</v>
      </c>
    </row>
    <row r="1106" spans="2:27" ht="15" customHeight="1" x14ac:dyDescent="0.2">
      <c r="B1106" s="92"/>
      <c r="C1106" s="92"/>
      <c r="D1106" s="92"/>
      <c r="E1106" s="92"/>
      <c r="F1106" s="92"/>
      <c r="G1106" s="92"/>
      <c r="H1106" s="126"/>
      <c r="I1106" s="126"/>
      <c r="J1106" s="92"/>
      <c r="K1106" s="92"/>
      <c r="L1106" s="124"/>
      <c r="M1106" s="92"/>
      <c r="N1106" s="92"/>
      <c r="O1106" s="92"/>
      <c r="P1106" s="92"/>
      <c r="Q1106" s="93"/>
      <c r="R1106" s="92"/>
      <c r="S1106" s="94"/>
      <c r="V1106" s="57"/>
      <c r="W1106" s="57"/>
      <c r="X1106" s="58" t="b">
        <f t="shared" si="64"/>
        <v>0</v>
      </c>
      <c r="Y1106" s="58" t="b">
        <f t="shared" si="65"/>
        <v>0</v>
      </c>
      <c r="Z1106" s="58" t="b">
        <f t="shared" si="66"/>
        <v>0</v>
      </c>
      <c r="AA1106" s="58" t="b">
        <f t="shared" si="67"/>
        <v>0</v>
      </c>
    </row>
    <row r="1107" spans="2:27" ht="15" customHeight="1" x14ac:dyDescent="0.2">
      <c r="B1107" s="92"/>
      <c r="C1107" s="92"/>
      <c r="D1107" s="92"/>
      <c r="E1107" s="92"/>
      <c r="F1107" s="92"/>
      <c r="G1107" s="92"/>
      <c r="H1107" s="126"/>
      <c r="I1107" s="126"/>
      <c r="J1107" s="92"/>
      <c r="K1107" s="92"/>
      <c r="L1107" s="124"/>
      <c r="M1107" s="92"/>
      <c r="N1107" s="92"/>
      <c r="O1107" s="92"/>
      <c r="P1107" s="92"/>
      <c r="Q1107" s="93"/>
      <c r="R1107" s="92"/>
      <c r="S1107" s="94"/>
      <c r="V1107" s="57"/>
      <c r="W1107" s="57"/>
      <c r="X1107" s="58" t="b">
        <f t="shared" ref="X1107:X1170" si="68">K1107&lt;F1107</f>
        <v>0</v>
      </c>
      <c r="Y1107" s="58" t="b">
        <f t="shared" ref="Y1107:Y1170" si="69">L1107&gt;I1107</f>
        <v>0</v>
      </c>
      <c r="Z1107" s="58" t="b">
        <f t="shared" ref="Z1107:Z1170" si="70">I1107&gt;H1107</f>
        <v>0</v>
      </c>
      <c r="AA1107" s="58" t="b">
        <f t="shared" ref="AA1107:AA1170" si="71">L1107&gt;H1107</f>
        <v>0</v>
      </c>
    </row>
    <row r="1108" spans="2:27" ht="15" customHeight="1" x14ac:dyDescent="0.2">
      <c r="B1108" s="92"/>
      <c r="C1108" s="92"/>
      <c r="D1108" s="92"/>
      <c r="E1108" s="92"/>
      <c r="F1108" s="92"/>
      <c r="G1108" s="92"/>
      <c r="H1108" s="126"/>
      <c r="I1108" s="126"/>
      <c r="J1108" s="92"/>
      <c r="K1108" s="92"/>
      <c r="L1108" s="124"/>
      <c r="M1108" s="92"/>
      <c r="N1108" s="92"/>
      <c r="O1108" s="92"/>
      <c r="P1108" s="92"/>
      <c r="Q1108" s="93"/>
      <c r="R1108" s="92"/>
      <c r="S1108" s="94"/>
      <c r="V1108" s="57"/>
      <c r="W1108" s="57"/>
      <c r="X1108" s="58" t="b">
        <f t="shared" si="68"/>
        <v>0</v>
      </c>
      <c r="Y1108" s="58" t="b">
        <f t="shared" si="69"/>
        <v>0</v>
      </c>
      <c r="Z1108" s="58" t="b">
        <f t="shared" si="70"/>
        <v>0</v>
      </c>
      <c r="AA1108" s="58" t="b">
        <f t="shared" si="71"/>
        <v>0</v>
      </c>
    </row>
    <row r="1109" spans="2:27" ht="15" customHeight="1" x14ac:dyDescent="0.2">
      <c r="B1109" s="92"/>
      <c r="C1109" s="92"/>
      <c r="D1109" s="92"/>
      <c r="E1109" s="92"/>
      <c r="F1109" s="92"/>
      <c r="G1109" s="92"/>
      <c r="H1109" s="126"/>
      <c r="I1109" s="126"/>
      <c r="J1109" s="92"/>
      <c r="K1109" s="92"/>
      <c r="L1109" s="124"/>
      <c r="M1109" s="92"/>
      <c r="N1109" s="92"/>
      <c r="O1109" s="92"/>
      <c r="P1109" s="92"/>
      <c r="Q1109" s="93"/>
      <c r="R1109" s="92"/>
      <c r="S1109" s="94"/>
      <c r="V1109" s="57"/>
      <c r="W1109" s="57"/>
      <c r="X1109" s="58" t="b">
        <f t="shared" si="68"/>
        <v>0</v>
      </c>
      <c r="Y1109" s="58" t="b">
        <f t="shared" si="69"/>
        <v>0</v>
      </c>
      <c r="Z1109" s="58" t="b">
        <f t="shared" si="70"/>
        <v>0</v>
      </c>
      <c r="AA1109" s="58" t="b">
        <f t="shared" si="71"/>
        <v>0</v>
      </c>
    </row>
    <row r="1110" spans="2:27" ht="15" customHeight="1" x14ac:dyDescent="0.2">
      <c r="B1110" s="92"/>
      <c r="C1110" s="92"/>
      <c r="D1110" s="92"/>
      <c r="E1110" s="92"/>
      <c r="F1110" s="92"/>
      <c r="G1110" s="92"/>
      <c r="H1110" s="126"/>
      <c r="I1110" s="126"/>
      <c r="J1110" s="92"/>
      <c r="K1110" s="92"/>
      <c r="L1110" s="124"/>
      <c r="M1110" s="92"/>
      <c r="N1110" s="92"/>
      <c r="O1110" s="92"/>
      <c r="P1110" s="92"/>
      <c r="Q1110" s="93"/>
      <c r="R1110" s="92"/>
      <c r="S1110" s="94"/>
      <c r="V1110" s="57"/>
      <c r="W1110" s="57"/>
      <c r="X1110" s="58" t="b">
        <f t="shared" si="68"/>
        <v>0</v>
      </c>
      <c r="Y1110" s="58" t="b">
        <f t="shared" si="69"/>
        <v>0</v>
      </c>
      <c r="Z1110" s="58" t="b">
        <f t="shared" si="70"/>
        <v>0</v>
      </c>
      <c r="AA1110" s="58" t="b">
        <f t="shared" si="71"/>
        <v>0</v>
      </c>
    </row>
    <row r="1111" spans="2:27" ht="15" customHeight="1" x14ac:dyDescent="0.2">
      <c r="B1111" s="92"/>
      <c r="C1111" s="92"/>
      <c r="D1111" s="92"/>
      <c r="E1111" s="92"/>
      <c r="F1111" s="92"/>
      <c r="G1111" s="92"/>
      <c r="H1111" s="126"/>
      <c r="I1111" s="126"/>
      <c r="J1111" s="92"/>
      <c r="K1111" s="92"/>
      <c r="L1111" s="124"/>
      <c r="M1111" s="92"/>
      <c r="N1111" s="92"/>
      <c r="O1111" s="92"/>
      <c r="P1111" s="92"/>
      <c r="Q1111" s="93"/>
      <c r="R1111" s="92"/>
      <c r="S1111" s="94"/>
      <c r="V1111" s="57"/>
      <c r="W1111" s="57"/>
      <c r="X1111" s="58" t="b">
        <f t="shared" si="68"/>
        <v>0</v>
      </c>
      <c r="Y1111" s="58" t="b">
        <f t="shared" si="69"/>
        <v>0</v>
      </c>
      <c r="Z1111" s="58" t="b">
        <f t="shared" si="70"/>
        <v>0</v>
      </c>
      <c r="AA1111" s="58" t="b">
        <f t="shared" si="71"/>
        <v>0</v>
      </c>
    </row>
    <row r="1112" spans="2:27" ht="15" customHeight="1" x14ac:dyDescent="0.2">
      <c r="B1112" s="92"/>
      <c r="C1112" s="92"/>
      <c r="D1112" s="92"/>
      <c r="E1112" s="92"/>
      <c r="F1112" s="92"/>
      <c r="G1112" s="92"/>
      <c r="H1112" s="126"/>
      <c r="I1112" s="126"/>
      <c r="J1112" s="92"/>
      <c r="K1112" s="92"/>
      <c r="L1112" s="124"/>
      <c r="M1112" s="92"/>
      <c r="N1112" s="92"/>
      <c r="O1112" s="92"/>
      <c r="P1112" s="92"/>
      <c r="Q1112" s="93"/>
      <c r="R1112" s="92"/>
      <c r="S1112" s="94"/>
      <c r="V1112" s="57"/>
      <c r="W1112" s="57"/>
      <c r="X1112" s="58" t="b">
        <f t="shared" si="68"/>
        <v>0</v>
      </c>
      <c r="Y1112" s="58" t="b">
        <f t="shared" si="69"/>
        <v>0</v>
      </c>
      <c r="Z1112" s="58" t="b">
        <f t="shared" si="70"/>
        <v>0</v>
      </c>
      <c r="AA1112" s="58" t="b">
        <f t="shared" si="71"/>
        <v>0</v>
      </c>
    </row>
    <row r="1113" spans="2:27" ht="15" customHeight="1" x14ac:dyDescent="0.2">
      <c r="B1113" s="92"/>
      <c r="C1113" s="92"/>
      <c r="D1113" s="92"/>
      <c r="E1113" s="92"/>
      <c r="F1113" s="92"/>
      <c r="G1113" s="92"/>
      <c r="H1113" s="126"/>
      <c r="I1113" s="126"/>
      <c r="J1113" s="92"/>
      <c r="K1113" s="92"/>
      <c r="L1113" s="124"/>
      <c r="M1113" s="92"/>
      <c r="N1113" s="92"/>
      <c r="O1113" s="92"/>
      <c r="P1113" s="92"/>
      <c r="Q1113" s="93"/>
      <c r="R1113" s="92"/>
      <c r="S1113" s="94"/>
      <c r="V1113" s="57"/>
      <c r="W1113" s="57"/>
      <c r="X1113" s="58" t="b">
        <f t="shared" si="68"/>
        <v>0</v>
      </c>
      <c r="Y1113" s="58" t="b">
        <f t="shared" si="69"/>
        <v>0</v>
      </c>
      <c r="Z1113" s="58" t="b">
        <f t="shared" si="70"/>
        <v>0</v>
      </c>
      <c r="AA1113" s="58" t="b">
        <f t="shared" si="71"/>
        <v>0</v>
      </c>
    </row>
    <row r="1114" spans="2:27" ht="15" customHeight="1" x14ac:dyDescent="0.2">
      <c r="B1114" s="92"/>
      <c r="C1114" s="92"/>
      <c r="D1114" s="92"/>
      <c r="E1114" s="92"/>
      <c r="F1114" s="92"/>
      <c r="G1114" s="92"/>
      <c r="H1114" s="126"/>
      <c r="I1114" s="126"/>
      <c r="J1114" s="92"/>
      <c r="K1114" s="92"/>
      <c r="L1114" s="124"/>
      <c r="M1114" s="92"/>
      <c r="N1114" s="92"/>
      <c r="O1114" s="92"/>
      <c r="P1114" s="92"/>
      <c r="Q1114" s="93"/>
      <c r="R1114" s="92"/>
      <c r="S1114" s="94"/>
      <c r="V1114" s="57"/>
      <c r="W1114" s="57"/>
      <c r="X1114" s="58" t="b">
        <f t="shared" si="68"/>
        <v>0</v>
      </c>
      <c r="Y1114" s="58" t="b">
        <f t="shared" si="69"/>
        <v>0</v>
      </c>
      <c r="Z1114" s="58" t="b">
        <f t="shared" si="70"/>
        <v>0</v>
      </c>
      <c r="AA1114" s="58" t="b">
        <f t="shared" si="71"/>
        <v>0</v>
      </c>
    </row>
    <row r="1115" spans="2:27" ht="15" customHeight="1" x14ac:dyDescent="0.2">
      <c r="B1115" s="92"/>
      <c r="C1115" s="92"/>
      <c r="D1115" s="92"/>
      <c r="E1115" s="92"/>
      <c r="F1115" s="92"/>
      <c r="G1115" s="92"/>
      <c r="H1115" s="126"/>
      <c r="I1115" s="126"/>
      <c r="J1115" s="92"/>
      <c r="K1115" s="92"/>
      <c r="L1115" s="124"/>
      <c r="M1115" s="92"/>
      <c r="N1115" s="92"/>
      <c r="O1115" s="92"/>
      <c r="P1115" s="92"/>
      <c r="Q1115" s="93"/>
      <c r="R1115" s="92"/>
      <c r="S1115" s="94"/>
      <c r="V1115" s="57"/>
      <c r="W1115" s="57"/>
      <c r="X1115" s="58" t="b">
        <f t="shared" si="68"/>
        <v>0</v>
      </c>
      <c r="Y1115" s="58" t="b">
        <f t="shared" si="69"/>
        <v>0</v>
      </c>
      <c r="Z1115" s="58" t="b">
        <f t="shared" si="70"/>
        <v>0</v>
      </c>
      <c r="AA1115" s="58" t="b">
        <f t="shared" si="71"/>
        <v>0</v>
      </c>
    </row>
    <row r="1116" spans="2:27" ht="15" customHeight="1" x14ac:dyDescent="0.2">
      <c r="B1116" s="92"/>
      <c r="C1116" s="92"/>
      <c r="D1116" s="92"/>
      <c r="E1116" s="92"/>
      <c r="F1116" s="92"/>
      <c r="G1116" s="92"/>
      <c r="H1116" s="126"/>
      <c r="I1116" s="126"/>
      <c r="J1116" s="92"/>
      <c r="K1116" s="92"/>
      <c r="L1116" s="124"/>
      <c r="M1116" s="92"/>
      <c r="N1116" s="92"/>
      <c r="O1116" s="92"/>
      <c r="P1116" s="92"/>
      <c r="Q1116" s="93"/>
      <c r="R1116" s="92"/>
      <c r="S1116" s="94"/>
      <c r="V1116" s="57"/>
      <c r="W1116" s="57"/>
      <c r="X1116" s="58" t="b">
        <f t="shared" si="68"/>
        <v>0</v>
      </c>
      <c r="Y1116" s="58" t="b">
        <f t="shared" si="69"/>
        <v>0</v>
      </c>
      <c r="Z1116" s="58" t="b">
        <f t="shared" si="70"/>
        <v>0</v>
      </c>
      <c r="AA1116" s="58" t="b">
        <f t="shared" si="71"/>
        <v>0</v>
      </c>
    </row>
    <row r="1117" spans="2:27" ht="15" customHeight="1" x14ac:dyDescent="0.2">
      <c r="B1117" s="92"/>
      <c r="C1117" s="92"/>
      <c r="D1117" s="92"/>
      <c r="E1117" s="92"/>
      <c r="F1117" s="92"/>
      <c r="G1117" s="92"/>
      <c r="H1117" s="126"/>
      <c r="I1117" s="126"/>
      <c r="J1117" s="92"/>
      <c r="K1117" s="92"/>
      <c r="L1117" s="124"/>
      <c r="M1117" s="92"/>
      <c r="N1117" s="92"/>
      <c r="O1117" s="92"/>
      <c r="P1117" s="92"/>
      <c r="Q1117" s="93"/>
      <c r="R1117" s="92"/>
      <c r="S1117" s="94"/>
      <c r="V1117" s="57"/>
      <c r="W1117" s="57"/>
      <c r="X1117" s="58" t="b">
        <f t="shared" si="68"/>
        <v>0</v>
      </c>
      <c r="Y1117" s="58" t="b">
        <f t="shared" si="69"/>
        <v>0</v>
      </c>
      <c r="Z1117" s="58" t="b">
        <f t="shared" si="70"/>
        <v>0</v>
      </c>
      <c r="AA1117" s="58" t="b">
        <f t="shared" si="71"/>
        <v>0</v>
      </c>
    </row>
    <row r="1118" spans="2:27" ht="15" customHeight="1" x14ac:dyDescent="0.2">
      <c r="B1118" s="92"/>
      <c r="C1118" s="92"/>
      <c r="D1118" s="92"/>
      <c r="E1118" s="92"/>
      <c r="F1118" s="92"/>
      <c r="G1118" s="92"/>
      <c r="H1118" s="126"/>
      <c r="I1118" s="126"/>
      <c r="J1118" s="92"/>
      <c r="K1118" s="92"/>
      <c r="L1118" s="124"/>
      <c r="M1118" s="92"/>
      <c r="N1118" s="92"/>
      <c r="O1118" s="92"/>
      <c r="P1118" s="92"/>
      <c r="Q1118" s="93"/>
      <c r="R1118" s="92"/>
      <c r="S1118" s="94"/>
      <c r="V1118" s="57"/>
      <c r="W1118" s="57"/>
      <c r="X1118" s="58" t="b">
        <f t="shared" si="68"/>
        <v>0</v>
      </c>
      <c r="Y1118" s="58" t="b">
        <f t="shared" si="69"/>
        <v>0</v>
      </c>
      <c r="Z1118" s="58" t="b">
        <f t="shared" si="70"/>
        <v>0</v>
      </c>
      <c r="AA1118" s="58" t="b">
        <f t="shared" si="71"/>
        <v>0</v>
      </c>
    </row>
    <row r="1119" spans="2:27" ht="15" customHeight="1" x14ac:dyDescent="0.2">
      <c r="B1119" s="92"/>
      <c r="C1119" s="92"/>
      <c r="D1119" s="92"/>
      <c r="E1119" s="92"/>
      <c r="F1119" s="92"/>
      <c r="G1119" s="92"/>
      <c r="H1119" s="126"/>
      <c r="I1119" s="126"/>
      <c r="J1119" s="92"/>
      <c r="K1119" s="92"/>
      <c r="L1119" s="124"/>
      <c r="M1119" s="92"/>
      <c r="N1119" s="92"/>
      <c r="O1119" s="92"/>
      <c r="P1119" s="92"/>
      <c r="Q1119" s="93"/>
      <c r="R1119" s="92"/>
      <c r="S1119" s="94"/>
      <c r="V1119" s="57"/>
      <c r="W1119" s="57"/>
      <c r="X1119" s="58" t="b">
        <f t="shared" si="68"/>
        <v>0</v>
      </c>
      <c r="Y1119" s="58" t="b">
        <f t="shared" si="69"/>
        <v>0</v>
      </c>
      <c r="Z1119" s="58" t="b">
        <f t="shared" si="70"/>
        <v>0</v>
      </c>
      <c r="AA1119" s="58" t="b">
        <f t="shared" si="71"/>
        <v>0</v>
      </c>
    </row>
    <row r="1120" spans="2:27" ht="15" customHeight="1" x14ac:dyDescent="0.2">
      <c r="B1120" s="92"/>
      <c r="C1120" s="92"/>
      <c r="D1120" s="92"/>
      <c r="E1120" s="92"/>
      <c r="F1120" s="92"/>
      <c r="G1120" s="92"/>
      <c r="H1120" s="126"/>
      <c r="I1120" s="126"/>
      <c r="J1120" s="92"/>
      <c r="K1120" s="92"/>
      <c r="L1120" s="124"/>
      <c r="M1120" s="92"/>
      <c r="N1120" s="92"/>
      <c r="O1120" s="92"/>
      <c r="P1120" s="92"/>
      <c r="Q1120" s="93"/>
      <c r="R1120" s="92"/>
      <c r="S1120" s="94"/>
      <c r="V1120" s="57"/>
      <c r="W1120" s="57"/>
      <c r="X1120" s="58" t="b">
        <f t="shared" si="68"/>
        <v>0</v>
      </c>
      <c r="Y1120" s="58" t="b">
        <f t="shared" si="69"/>
        <v>0</v>
      </c>
      <c r="Z1120" s="58" t="b">
        <f t="shared" si="70"/>
        <v>0</v>
      </c>
      <c r="AA1120" s="58" t="b">
        <f t="shared" si="71"/>
        <v>0</v>
      </c>
    </row>
    <row r="1121" spans="2:27" ht="15" customHeight="1" x14ac:dyDescent="0.2">
      <c r="B1121" s="92"/>
      <c r="C1121" s="92"/>
      <c r="D1121" s="92"/>
      <c r="E1121" s="92"/>
      <c r="F1121" s="92"/>
      <c r="G1121" s="92"/>
      <c r="H1121" s="126"/>
      <c r="I1121" s="126"/>
      <c r="J1121" s="92"/>
      <c r="K1121" s="92"/>
      <c r="L1121" s="124"/>
      <c r="M1121" s="92"/>
      <c r="N1121" s="92"/>
      <c r="O1121" s="92"/>
      <c r="P1121" s="92"/>
      <c r="Q1121" s="93"/>
      <c r="R1121" s="92"/>
      <c r="S1121" s="94"/>
      <c r="V1121" s="57"/>
      <c r="W1121" s="57"/>
      <c r="X1121" s="58" t="b">
        <f t="shared" si="68"/>
        <v>0</v>
      </c>
      <c r="Y1121" s="58" t="b">
        <f t="shared" si="69"/>
        <v>0</v>
      </c>
      <c r="Z1121" s="58" t="b">
        <f t="shared" si="70"/>
        <v>0</v>
      </c>
      <c r="AA1121" s="58" t="b">
        <f t="shared" si="71"/>
        <v>0</v>
      </c>
    </row>
    <row r="1122" spans="2:27" ht="15" customHeight="1" x14ac:dyDescent="0.2">
      <c r="B1122" s="92"/>
      <c r="C1122" s="92"/>
      <c r="D1122" s="92"/>
      <c r="E1122" s="92"/>
      <c r="F1122" s="92"/>
      <c r="G1122" s="92"/>
      <c r="H1122" s="126"/>
      <c r="I1122" s="126"/>
      <c r="J1122" s="92"/>
      <c r="K1122" s="92"/>
      <c r="L1122" s="124"/>
      <c r="M1122" s="92"/>
      <c r="N1122" s="92"/>
      <c r="O1122" s="92"/>
      <c r="P1122" s="92"/>
      <c r="Q1122" s="93"/>
      <c r="R1122" s="92"/>
      <c r="S1122" s="94"/>
      <c r="V1122" s="57"/>
      <c r="W1122" s="57"/>
      <c r="X1122" s="58" t="b">
        <f t="shared" si="68"/>
        <v>0</v>
      </c>
      <c r="Y1122" s="58" t="b">
        <f t="shared" si="69"/>
        <v>0</v>
      </c>
      <c r="Z1122" s="58" t="b">
        <f t="shared" si="70"/>
        <v>0</v>
      </c>
      <c r="AA1122" s="58" t="b">
        <f t="shared" si="71"/>
        <v>0</v>
      </c>
    </row>
    <row r="1123" spans="2:27" ht="15" customHeight="1" x14ac:dyDescent="0.2">
      <c r="B1123" s="92"/>
      <c r="C1123" s="92"/>
      <c r="D1123" s="92"/>
      <c r="E1123" s="92"/>
      <c r="F1123" s="92"/>
      <c r="G1123" s="92"/>
      <c r="H1123" s="126"/>
      <c r="I1123" s="126"/>
      <c r="J1123" s="92"/>
      <c r="K1123" s="92"/>
      <c r="L1123" s="124"/>
      <c r="M1123" s="92"/>
      <c r="N1123" s="92"/>
      <c r="O1123" s="92"/>
      <c r="P1123" s="92"/>
      <c r="Q1123" s="93"/>
      <c r="R1123" s="92"/>
      <c r="S1123" s="94"/>
      <c r="V1123" s="57"/>
      <c r="W1123" s="57"/>
      <c r="X1123" s="58" t="b">
        <f t="shared" si="68"/>
        <v>0</v>
      </c>
      <c r="Y1123" s="58" t="b">
        <f t="shared" si="69"/>
        <v>0</v>
      </c>
      <c r="Z1123" s="58" t="b">
        <f t="shared" si="70"/>
        <v>0</v>
      </c>
      <c r="AA1123" s="58" t="b">
        <f t="shared" si="71"/>
        <v>0</v>
      </c>
    </row>
    <row r="1124" spans="2:27" ht="15" customHeight="1" x14ac:dyDescent="0.2">
      <c r="B1124" s="92"/>
      <c r="C1124" s="92"/>
      <c r="D1124" s="92"/>
      <c r="E1124" s="92"/>
      <c r="F1124" s="92"/>
      <c r="G1124" s="92"/>
      <c r="H1124" s="126"/>
      <c r="I1124" s="126"/>
      <c r="J1124" s="92"/>
      <c r="K1124" s="92"/>
      <c r="L1124" s="124"/>
      <c r="M1124" s="92"/>
      <c r="N1124" s="92"/>
      <c r="O1124" s="92"/>
      <c r="P1124" s="92"/>
      <c r="Q1124" s="93"/>
      <c r="R1124" s="92"/>
      <c r="S1124" s="94"/>
      <c r="V1124" s="57"/>
      <c r="W1124" s="57"/>
      <c r="X1124" s="58" t="b">
        <f t="shared" si="68"/>
        <v>0</v>
      </c>
      <c r="Y1124" s="58" t="b">
        <f t="shared" si="69"/>
        <v>0</v>
      </c>
      <c r="Z1124" s="58" t="b">
        <f t="shared" si="70"/>
        <v>0</v>
      </c>
      <c r="AA1124" s="58" t="b">
        <f t="shared" si="71"/>
        <v>0</v>
      </c>
    </row>
    <row r="1125" spans="2:27" ht="15" customHeight="1" x14ac:dyDescent="0.2">
      <c r="B1125" s="92"/>
      <c r="C1125" s="92"/>
      <c r="D1125" s="92"/>
      <c r="E1125" s="92"/>
      <c r="F1125" s="92"/>
      <c r="G1125" s="92"/>
      <c r="H1125" s="126"/>
      <c r="I1125" s="126"/>
      <c r="J1125" s="92"/>
      <c r="K1125" s="92"/>
      <c r="L1125" s="124"/>
      <c r="M1125" s="92"/>
      <c r="N1125" s="92"/>
      <c r="O1125" s="92"/>
      <c r="P1125" s="92"/>
      <c r="Q1125" s="93"/>
      <c r="R1125" s="92"/>
      <c r="S1125" s="94"/>
      <c r="V1125" s="57"/>
      <c r="W1125" s="57"/>
      <c r="X1125" s="58" t="b">
        <f t="shared" si="68"/>
        <v>0</v>
      </c>
      <c r="Y1125" s="58" t="b">
        <f t="shared" si="69"/>
        <v>0</v>
      </c>
      <c r="Z1125" s="58" t="b">
        <f t="shared" si="70"/>
        <v>0</v>
      </c>
      <c r="AA1125" s="58" t="b">
        <f t="shared" si="71"/>
        <v>0</v>
      </c>
    </row>
    <row r="1126" spans="2:27" ht="15" customHeight="1" x14ac:dyDescent="0.2">
      <c r="B1126" s="92"/>
      <c r="C1126" s="92"/>
      <c r="D1126" s="92"/>
      <c r="E1126" s="92"/>
      <c r="F1126" s="92"/>
      <c r="G1126" s="92"/>
      <c r="H1126" s="126"/>
      <c r="I1126" s="126"/>
      <c r="J1126" s="92"/>
      <c r="K1126" s="92"/>
      <c r="L1126" s="124"/>
      <c r="M1126" s="92"/>
      <c r="N1126" s="92"/>
      <c r="O1126" s="92"/>
      <c r="P1126" s="92"/>
      <c r="Q1126" s="93"/>
      <c r="R1126" s="92"/>
      <c r="S1126" s="94"/>
      <c r="V1126" s="57"/>
      <c r="W1126" s="57"/>
      <c r="X1126" s="58" t="b">
        <f t="shared" si="68"/>
        <v>0</v>
      </c>
      <c r="Y1126" s="58" t="b">
        <f t="shared" si="69"/>
        <v>0</v>
      </c>
      <c r="Z1126" s="58" t="b">
        <f t="shared" si="70"/>
        <v>0</v>
      </c>
      <c r="AA1126" s="58" t="b">
        <f t="shared" si="71"/>
        <v>0</v>
      </c>
    </row>
    <row r="1127" spans="2:27" ht="15" customHeight="1" x14ac:dyDescent="0.2">
      <c r="B1127" s="92"/>
      <c r="C1127" s="92"/>
      <c r="D1127" s="92"/>
      <c r="E1127" s="92"/>
      <c r="F1127" s="92"/>
      <c r="G1127" s="92"/>
      <c r="H1127" s="126"/>
      <c r="I1127" s="126"/>
      <c r="J1127" s="92"/>
      <c r="K1127" s="92"/>
      <c r="L1127" s="124"/>
      <c r="M1127" s="92"/>
      <c r="N1127" s="92"/>
      <c r="O1127" s="92"/>
      <c r="P1127" s="92"/>
      <c r="Q1127" s="93"/>
      <c r="R1127" s="92"/>
      <c r="S1127" s="94"/>
      <c r="V1127" s="57"/>
      <c r="W1127" s="57"/>
      <c r="X1127" s="58" t="b">
        <f t="shared" si="68"/>
        <v>0</v>
      </c>
      <c r="Y1127" s="58" t="b">
        <f t="shared" si="69"/>
        <v>0</v>
      </c>
      <c r="Z1127" s="58" t="b">
        <f t="shared" si="70"/>
        <v>0</v>
      </c>
      <c r="AA1127" s="58" t="b">
        <f t="shared" si="71"/>
        <v>0</v>
      </c>
    </row>
    <row r="1128" spans="2:27" ht="15" customHeight="1" x14ac:dyDescent="0.2">
      <c r="B1128" s="92"/>
      <c r="C1128" s="92"/>
      <c r="D1128" s="92"/>
      <c r="E1128" s="92"/>
      <c r="F1128" s="92"/>
      <c r="G1128" s="92"/>
      <c r="H1128" s="126"/>
      <c r="I1128" s="126"/>
      <c r="J1128" s="92"/>
      <c r="K1128" s="92"/>
      <c r="L1128" s="124"/>
      <c r="M1128" s="92"/>
      <c r="N1128" s="92"/>
      <c r="O1128" s="92"/>
      <c r="P1128" s="92"/>
      <c r="Q1128" s="93"/>
      <c r="R1128" s="92"/>
      <c r="S1128" s="94"/>
      <c r="V1128" s="57"/>
      <c r="W1128" s="57"/>
      <c r="X1128" s="58" t="b">
        <f t="shared" si="68"/>
        <v>0</v>
      </c>
      <c r="Y1128" s="58" t="b">
        <f t="shared" si="69"/>
        <v>0</v>
      </c>
      <c r="Z1128" s="58" t="b">
        <f t="shared" si="70"/>
        <v>0</v>
      </c>
      <c r="AA1128" s="58" t="b">
        <f t="shared" si="71"/>
        <v>0</v>
      </c>
    </row>
    <row r="1129" spans="2:27" ht="15" customHeight="1" x14ac:dyDescent="0.2">
      <c r="B1129" s="92"/>
      <c r="C1129" s="92"/>
      <c r="D1129" s="92"/>
      <c r="E1129" s="92"/>
      <c r="F1129" s="92"/>
      <c r="G1129" s="92"/>
      <c r="H1129" s="126"/>
      <c r="I1129" s="126"/>
      <c r="J1129" s="92"/>
      <c r="K1129" s="92"/>
      <c r="L1129" s="124"/>
      <c r="M1129" s="92"/>
      <c r="N1129" s="92"/>
      <c r="O1129" s="92"/>
      <c r="P1129" s="92"/>
      <c r="Q1129" s="93"/>
      <c r="R1129" s="92"/>
      <c r="S1129" s="94"/>
      <c r="V1129" s="57"/>
      <c r="W1129" s="57"/>
      <c r="X1129" s="58" t="b">
        <f t="shared" si="68"/>
        <v>0</v>
      </c>
      <c r="Y1129" s="58" t="b">
        <f t="shared" si="69"/>
        <v>0</v>
      </c>
      <c r="Z1129" s="58" t="b">
        <f t="shared" si="70"/>
        <v>0</v>
      </c>
      <c r="AA1129" s="58" t="b">
        <f t="shared" si="71"/>
        <v>0</v>
      </c>
    </row>
    <row r="1130" spans="2:27" ht="15" customHeight="1" x14ac:dyDescent="0.2">
      <c r="B1130" s="92"/>
      <c r="C1130" s="92"/>
      <c r="D1130" s="92"/>
      <c r="E1130" s="92"/>
      <c r="F1130" s="92"/>
      <c r="G1130" s="92"/>
      <c r="H1130" s="126"/>
      <c r="I1130" s="126"/>
      <c r="J1130" s="92"/>
      <c r="K1130" s="92"/>
      <c r="L1130" s="124"/>
      <c r="M1130" s="92"/>
      <c r="N1130" s="92"/>
      <c r="O1130" s="92"/>
      <c r="P1130" s="92"/>
      <c r="Q1130" s="93"/>
      <c r="R1130" s="92"/>
      <c r="S1130" s="94"/>
      <c r="V1130" s="57"/>
      <c r="W1130" s="57"/>
      <c r="X1130" s="58" t="b">
        <f t="shared" si="68"/>
        <v>0</v>
      </c>
      <c r="Y1130" s="58" t="b">
        <f t="shared" si="69"/>
        <v>0</v>
      </c>
      <c r="Z1130" s="58" t="b">
        <f t="shared" si="70"/>
        <v>0</v>
      </c>
      <c r="AA1130" s="58" t="b">
        <f t="shared" si="71"/>
        <v>0</v>
      </c>
    </row>
    <row r="1131" spans="2:27" ht="15" customHeight="1" x14ac:dyDescent="0.2">
      <c r="B1131" s="92"/>
      <c r="C1131" s="92"/>
      <c r="D1131" s="92"/>
      <c r="E1131" s="92"/>
      <c r="F1131" s="92"/>
      <c r="G1131" s="92"/>
      <c r="H1131" s="126"/>
      <c r="I1131" s="126"/>
      <c r="J1131" s="92"/>
      <c r="K1131" s="92"/>
      <c r="L1131" s="124"/>
      <c r="M1131" s="92"/>
      <c r="N1131" s="92"/>
      <c r="O1131" s="92"/>
      <c r="P1131" s="92"/>
      <c r="Q1131" s="93"/>
      <c r="R1131" s="92"/>
      <c r="S1131" s="94"/>
      <c r="V1131" s="57"/>
      <c r="W1131" s="57"/>
      <c r="X1131" s="58" t="b">
        <f t="shared" si="68"/>
        <v>0</v>
      </c>
      <c r="Y1131" s="58" t="b">
        <f t="shared" si="69"/>
        <v>0</v>
      </c>
      <c r="Z1131" s="58" t="b">
        <f t="shared" si="70"/>
        <v>0</v>
      </c>
      <c r="AA1131" s="58" t="b">
        <f t="shared" si="71"/>
        <v>0</v>
      </c>
    </row>
    <row r="1132" spans="2:27" ht="15" customHeight="1" x14ac:dyDescent="0.2">
      <c r="B1132" s="92"/>
      <c r="C1132" s="92"/>
      <c r="D1132" s="92"/>
      <c r="E1132" s="92"/>
      <c r="F1132" s="92"/>
      <c r="G1132" s="92"/>
      <c r="H1132" s="126"/>
      <c r="I1132" s="126"/>
      <c r="J1132" s="92"/>
      <c r="K1132" s="92"/>
      <c r="L1132" s="124"/>
      <c r="M1132" s="92"/>
      <c r="N1132" s="92"/>
      <c r="O1132" s="92"/>
      <c r="P1132" s="92"/>
      <c r="Q1132" s="93"/>
      <c r="R1132" s="92"/>
      <c r="S1132" s="94"/>
      <c r="V1132" s="57"/>
      <c r="W1132" s="57"/>
      <c r="X1132" s="58" t="b">
        <f t="shared" si="68"/>
        <v>0</v>
      </c>
      <c r="Y1132" s="58" t="b">
        <f t="shared" si="69"/>
        <v>0</v>
      </c>
      <c r="Z1132" s="58" t="b">
        <f t="shared" si="70"/>
        <v>0</v>
      </c>
      <c r="AA1132" s="58" t="b">
        <f t="shared" si="71"/>
        <v>0</v>
      </c>
    </row>
    <row r="1133" spans="2:27" ht="15" customHeight="1" x14ac:dyDescent="0.2">
      <c r="B1133" s="92"/>
      <c r="C1133" s="92"/>
      <c r="D1133" s="92"/>
      <c r="E1133" s="92"/>
      <c r="F1133" s="92"/>
      <c r="G1133" s="92"/>
      <c r="H1133" s="126"/>
      <c r="I1133" s="126"/>
      <c r="J1133" s="92"/>
      <c r="K1133" s="92"/>
      <c r="L1133" s="124"/>
      <c r="M1133" s="92"/>
      <c r="N1133" s="92"/>
      <c r="O1133" s="92"/>
      <c r="P1133" s="92"/>
      <c r="Q1133" s="93"/>
      <c r="R1133" s="92"/>
      <c r="S1133" s="94"/>
      <c r="V1133" s="57"/>
      <c r="W1133" s="57"/>
      <c r="X1133" s="58" t="b">
        <f t="shared" si="68"/>
        <v>0</v>
      </c>
      <c r="Y1133" s="58" t="b">
        <f t="shared" si="69"/>
        <v>0</v>
      </c>
      <c r="Z1133" s="58" t="b">
        <f t="shared" si="70"/>
        <v>0</v>
      </c>
      <c r="AA1133" s="58" t="b">
        <f t="shared" si="71"/>
        <v>0</v>
      </c>
    </row>
    <row r="1134" spans="2:27" ht="15" customHeight="1" x14ac:dyDescent="0.2">
      <c r="B1134" s="92"/>
      <c r="C1134" s="92"/>
      <c r="D1134" s="92"/>
      <c r="E1134" s="92"/>
      <c r="F1134" s="92"/>
      <c r="G1134" s="92"/>
      <c r="H1134" s="126"/>
      <c r="I1134" s="126"/>
      <c r="J1134" s="92"/>
      <c r="K1134" s="92"/>
      <c r="L1134" s="124"/>
      <c r="M1134" s="92"/>
      <c r="N1134" s="92"/>
      <c r="O1134" s="92"/>
      <c r="P1134" s="92"/>
      <c r="Q1134" s="93"/>
      <c r="R1134" s="92"/>
      <c r="S1134" s="94"/>
      <c r="V1134" s="57"/>
      <c r="W1134" s="57"/>
      <c r="X1134" s="58" t="b">
        <f t="shared" si="68"/>
        <v>0</v>
      </c>
      <c r="Y1134" s="58" t="b">
        <f t="shared" si="69"/>
        <v>0</v>
      </c>
      <c r="Z1134" s="58" t="b">
        <f t="shared" si="70"/>
        <v>0</v>
      </c>
      <c r="AA1134" s="58" t="b">
        <f t="shared" si="71"/>
        <v>0</v>
      </c>
    </row>
    <row r="1135" spans="2:27" ht="15" customHeight="1" x14ac:dyDescent="0.2">
      <c r="B1135" s="92"/>
      <c r="C1135" s="92"/>
      <c r="D1135" s="92"/>
      <c r="E1135" s="92"/>
      <c r="F1135" s="92"/>
      <c r="G1135" s="92"/>
      <c r="H1135" s="126"/>
      <c r="I1135" s="126"/>
      <c r="J1135" s="92"/>
      <c r="K1135" s="92"/>
      <c r="L1135" s="124"/>
      <c r="M1135" s="92"/>
      <c r="N1135" s="92"/>
      <c r="O1135" s="92"/>
      <c r="P1135" s="92"/>
      <c r="Q1135" s="93"/>
      <c r="R1135" s="92"/>
      <c r="S1135" s="94"/>
      <c r="V1135" s="57"/>
      <c r="W1135" s="57"/>
      <c r="X1135" s="58" t="b">
        <f t="shared" si="68"/>
        <v>0</v>
      </c>
      <c r="Y1135" s="58" t="b">
        <f t="shared" si="69"/>
        <v>0</v>
      </c>
      <c r="Z1135" s="58" t="b">
        <f t="shared" si="70"/>
        <v>0</v>
      </c>
      <c r="AA1135" s="58" t="b">
        <f t="shared" si="71"/>
        <v>0</v>
      </c>
    </row>
    <row r="1136" spans="2:27" ht="15" customHeight="1" x14ac:dyDescent="0.2">
      <c r="B1136" s="92"/>
      <c r="C1136" s="92"/>
      <c r="D1136" s="92"/>
      <c r="E1136" s="92"/>
      <c r="F1136" s="92"/>
      <c r="G1136" s="92"/>
      <c r="H1136" s="126"/>
      <c r="I1136" s="126"/>
      <c r="J1136" s="92"/>
      <c r="K1136" s="92"/>
      <c r="L1136" s="124"/>
      <c r="M1136" s="92"/>
      <c r="N1136" s="92"/>
      <c r="O1136" s="92"/>
      <c r="P1136" s="92"/>
      <c r="Q1136" s="93"/>
      <c r="R1136" s="92"/>
      <c r="S1136" s="94"/>
      <c r="V1136" s="57"/>
      <c r="W1136" s="57"/>
      <c r="X1136" s="58" t="b">
        <f t="shared" si="68"/>
        <v>0</v>
      </c>
      <c r="Y1136" s="58" t="b">
        <f t="shared" si="69"/>
        <v>0</v>
      </c>
      <c r="Z1136" s="58" t="b">
        <f t="shared" si="70"/>
        <v>0</v>
      </c>
      <c r="AA1136" s="58" t="b">
        <f t="shared" si="71"/>
        <v>0</v>
      </c>
    </row>
    <row r="1137" spans="2:27" ht="15" customHeight="1" x14ac:dyDescent="0.2">
      <c r="B1137" s="92"/>
      <c r="C1137" s="92"/>
      <c r="D1137" s="92"/>
      <c r="E1137" s="92"/>
      <c r="F1137" s="92"/>
      <c r="G1137" s="92"/>
      <c r="H1137" s="126"/>
      <c r="I1137" s="126"/>
      <c r="J1137" s="92"/>
      <c r="K1137" s="92"/>
      <c r="L1137" s="124"/>
      <c r="M1137" s="92"/>
      <c r="N1137" s="92"/>
      <c r="O1137" s="92"/>
      <c r="P1137" s="92"/>
      <c r="Q1137" s="93"/>
      <c r="R1137" s="92"/>
      <c r="S1137" s="94"/>
      <c r="V1137" s="57"/>
      <c r="W1137" s="57"/>
      <c r="X1137" s="58" t="b">
        <f t="shared" si="68"/>
        <v>0</v>
      </c>
      <c r="Y1137" s="58" t="b">
        <f t="shared" si="69"/>
        <v>0</v>
      </c>
      <c r="Z1137" s="58" t="b">
        <f t="shared" si="70"/>
        <v>0</v>
      </c>
      <c r="AA1137" s="58" t="b">
        <f t="shared" si="71"/>
        <v>0</v>
      </c>
    </row>
    <row r="1138" spans="2:27" ht="15" customHeight="1" x14ac:dyDescent="0.2">
      <c r="B1138" s="92"/>
      <c r="C1138" s="92"/>
      <c r="D1138" s="92"/>
      <c r="E1138" s="92"/>
      <c r="F1138" s="92"/>
      <c r="G1138" s="92"/>
      <c r="H1138" s="126"/>
      <c r="I1138" s="126"/>
      <c r="J1138" s="92"/>
      <c r="K1138" s="92"/>
      <c r="L1138" s="124"/>
      <c r="M1138" s="92"/>
      <c r="N1138" s="92"/>
      <c r="O1138" s="92"/>
      <c r="P1138" s="92"/>
      <c r="Q1138" s="93"/>
      <c r="R1138" s="92"/>
      <c r="S1138" s="94"/>
      <c r="V1138" s="57"/>
      <c r="W1138" s="57"/>
      <c r="X1138" s="58" t="b">
        <f t="shared" si="68"/>
        <v>0</v>
      </c>
      <c r="Y1138" s="58" t="b">
        <f t="shared" si="69"/>
        <v>0</v>
      </c>
      <c r="Z1138" s="58" t="b">
        <f t="shared" si="70"/>
        <v>0</v>
      </c>
      <c r="AA1138" s="58" t="b">
        <f t="shared" si="71"/>
        <v>0</v>
      </c>
    </row>
    <row r="1139" spans="2:27" ht="15" customHeight="1" x14ac:dyDescent="0.2">
      <c r="B1139" s="92"/>
      <c r="C1139" s="92"/>
      <c r="D1139" s="92"/>
      <c r="E1139" s="92"/>
      <c r="F1139" s="92"/>
      <c r="G1139" s="92"/>
      <c r="H1139" s="126"/>
      <c r="I1139" s="126"/>
      <c r="J1139" s="92"/>
      <c r="K1139" s="92"/>
      <c r="L1139" s="124"/>
      <c r="M1139" s="92"/>
      <c r="N1139" s="92"/>
      <c r="O1139" s="92"/>
      <c r="P1139" s="92"/>
      <c r="Q1139" s="93"/>
      <c r="R1139" s="92"/>
      <c r="S1139" s="94"/>
      <c r="V1139" s="57"/>
      <c r="W1139" s="57"/>
      <c r="X1139" s="58" t="b">
        <f t="shared" si="68"/>
        <v>0</v>
      </c>
      <c r="Y1139" s="58" t="b">
        <f t="shared" si="69"/>
        <v>0</v>
      </c>
      <c r="Z1139" s="58" t="b">
        <f t="shared" si="70"/>
        <v>0</v>
      </c>
      <c r="AA1139" s="58" t="b">
        <f t="shared" si="71"/>
        <v>0</v>
      </c>
    </row>
    <row r="1140" spans="2:27" ht="15" customHeight="1" x14ac:dyDescent="0.2">
      <c r="B1140" s="92"/>
      <c r="C1140" s="92"/>
      <c r="D1140" s="92"/>
      <c r="E1140" s="92"/>
      <c r="F1140" s="92"/>
      <c r="G1140" s="92"/>
      <c r="H1140" s="126"/>
      <c r="I1140" s="126"/>
      <c r="J1140" s="92"/>
      <c r="K1140" s="92"/>
      <c r="L1140" s="124"/>
      <c r="M1140" s="92"/>
      <c r="N1140" s="92"/>
      <c r="O1140" s="92"/>
      <c r="P1140" s="92"/>
      <c r="Q1140" s="93"/>
      <c r="R1140" s="92"/>
      <c r="S1140" s="94"/>
      <c r="V1140" s="57"/>
      <c r="W1140" s="57"/>
      <c r="X1140" s="58" t="b">
        <f t="shared" si="68"/>
        <v>0</v>
      </c>
      <c r="Y1140" s="58" t="b">
        <f t="shared" si="69"/>
        <v>0</v>
      </c>
      <c r="Z1140" s="58" t="b">
        <f t="shared" si="70"/>
        <v>0</v>
      </c>
      <c r="AA1140" s="58" t="b">
        <f t="shared" si="71"/>
        <v>0</v>
      </c>
    </row>
    <row r="1141" spans="2:27" ht="15" customHeight="1" x14ac:dyDescent="0.2">
      <c r="B1141" s="92"/>
      <c r="C1141" s="92"/>
      <c r="D1141" s="92"/>
      <c r="E1141" s="92"/>
      <c r="F1141" s="92"/>
      <c r="G1141" s="92"/>
      <c r="H1141" s="126"/>
      <c r="I1141" s="126"/>
      <c r="J1141" s="92"/>
      <c r="K1141" s="92"/>
      <c r="L1141" s="124"/>
      <c r="M1141" s="92"/>
      <c r="N1141" s="92"/>
      <c r="O1141" s="92"/>
      <c r="P1141" s="92"/>
      <c r="Q1141" s="93"/>
      <c r="R1141" s="92"/>
      <c r="S1141" s="94"/>
      <c r="V1141" s="57"/>
      <c r="W1141" s="57"/>
      <c r="X1141" s="58" t="b">
        <f t="shared" si="68"/>
        <v>0</v>
      </c>
      <c r="Y1141" s="58" t="b">
        <f t="shared" si="69"/>
        <v>0</v>
      </c>
      <c r="Z1141" s="58" t="b">
        <f t="shared" si="70"/>
        <v>0</v>
      </c>
      <c r="AA1141" s="58" t="b">
        <f t="shared" si="71"/>
        <v>0</v>
      </c>
    </row>
    <row r="1142" spans="2:27" ht="15" customHeight="1" x14ac:dyDescent="0.2">
      <c r="B1142" s="92"/>
      <c r="C1142" s="92"/>
      <c r="D1142" s="92"/>
      <c r="E1142" s="92"/>
      <c r="F1142" s="92"/>
      <c r="G1142" s="92"/>
      <c r="H1142" s="126"/>
      <c r="I1142" s="126"/>
      <c r="J1142" s="92"/>
      <c r="K1142" s="92"/>
      <c r="L1142" s="124"/>
      <c r="M1142" s="92"/>
      <c r="N1142" s="92"/>
      <c r="O1142" s="92"/>
      <c r="P1142" s="92"/>
      <c r="Q1142" s="93"/>
      <c r="R1142" s="92"/>
      <c r="S1142" s="94"/>
      <c r="V1142" s="57"/>
      <c r="W1142" s="57"/>
      <c r="X1142" s="58" t="b">
        <f t="shared" si="68"/>
        <v>0</v>
      </c>
      <c r="Y1142" s="58" t="b">
        <f t="shared" si="69"/>
        <v>0</v>
      </c>
      <c r="Z1142" s="58" t="b">
        <f t="shared" si="70"/>
        <v>0</v>
      </c>
      <c r="AA1142" s="58" t="b">
        <f t="shared" si="71"/>
        <v>0</v>
      </c>
    </row>
    <row r="1143" spans="2:27" ht="15" customHeight="1" x14ac:dyDescent="0.2">
      <c r="B1143" s="92"/>
      <c r="C1143" s="92"/>
      <c r="D1143" s="92"/>
      <c r="E1143" s="92"/>
      <c r="F1143" s="92"/>
      <c r="G1143" s="92"/>
      <c r="H1143" s="126"/>
      <c r="I1143" s="126"/>
      <c r="J1143" s="92"/>
      <c r="K1143" s="92"/>
      <c r="L1143" s="124"/>
      <c r="M1143" s="92"/>
      <c r="N1143" s="92"/>
      <c r="O1143" s="92"/>
      <c r="P1143" s="92"/>
      <c r="Q1143" s="93"/>
      <c r="R1143" s="92"/>
      <c r="S1143" s="94"/>
      <c r="V1143" s="57"/>
      <c r="W1143" s="57"/>
      <c r="X1143" s="58" t="b">
        <f t="shared" si="68"/>
        <v>0</v>
      </c>
      <c r="Y1143" s="58" t="b">
        <f t="shared" si="69"/>
        <v>0</v>
      </c>
      <c r="Z1143" s="58" t="b">
        <f t="shared" si="70"/>
        <v>0</v>
      </c>
      <c r="AA1143" s="58" t="b">
        <f t="shared" si="71"/>
        <v>0</v>
      </c>
    </row>
    <row r="1144" spans="2:27" ht="15" customHeight="1" x14ac:dyDescent="0.2">
      <c r="B1144" s="92"/>
      <c r="C1144" s="92"/>
      <c r="D1144" s="92"/>
      <c r="E1144" s="92"/>
      <c r="F1144" s="92"/>
      <c r="G1144" s="92"/>
      <c r="H1144" s="126"/>
      <c r="I1144" s="126"/>
      <c r="J1144" s="92"/>
      <c r="K1144" s="92"/>
      <c r="L1144" s="124"/>
      <c r="M1144" s="92"/>
      <c r="N1144" s="92"/>
      <c r="O1144" s="92"/>
      <c r="P1144" s="92"/>
      <c r="Q1144" s="93"/>
      <c r="R1144" s="92"/>
      <c r="S1144" s="94"/>
      <c r="V1144" s="57"/>
      <c r="W1144" s="57"/>
      <c r="X1144" s="58" t="b">
        <f t="shared" si="68"/>
        <v>0</v>
      </c>
      <c r="Y1144" s="58" t="b">
        <f t="shared" si="69"/>
        <v>0</v>
      </c>
      <c r="Z1144" s="58" t="b">
        <f t="shared" si="70"/>
        <v>0</v>
      </c>
      <c r="AA1144" s="58" t="b">
        <f t="shared" si="71"/>
        <v>0</v>
      </c>
    </row>
    <row r="1145" spans="2:27" ht="15" customHeight="1" x14ac:dyDescent="0.2">
      <c r="B1145" s="92"/>
      <c r="C1145" s="92"/>
      <c r="D1145" s="92"/>
      <c r="E1145" s="92"/>
      <c r="F1145" s="92"/>
      <c r="G1145" s="92"/>
      <c r="H1145" s="126"/>
      <c r="I1145" s="126"/>
      <c r="J1145" s="92"/>
      <c r="K1145" s="92"/>
      <c r="L1145" s="124"/>
      <c r="M1145" s="92"/>
      <c r="N1145" s="92"/>
      <c r="O1145" s="92"/>
      <c r="P1145" s="92"/>
      <c r="Q1145" s="93"/>
      <c r="R1145" s="92"/>
      <c r="S1145" s="94"/>
      <c r="V1145" s="57"/>
      <c r="W1145" s="57"/>
      <c r="X1145" s="58" t="b">
        <f t="shared" si="68"/>
        <v>0</v>
      </c>
      <c r="Y1145" s="58" t="b">
        <f t="shared" si="69"/>
        <v>0</v>
      </c>
      <c r="Z1145" s="58" t="b">
        <f t="shared" si="70"/>
        <v>0</v>
      </c>
      <c r="AA1145" s="58" t="b">
        <f t="shared" si="71"/>
        <v>0</v>
      </c>
    </row>
    <row r="1146" spans="2:27" ht="15" customHeight="1" x14ac:dyDescent="0.2">
      <c r="B1146" s="92"/>
      <c r="C1146" s="92"/>
      <c r="D1146" s="92"/>
      <c r="E1146" s="92"/>
      <c r="F1146" s="92"/>
      <c r="G1146" s="92"/>
      <c r="H1146" s="126"/>
      <c r="I1146" s="126"/>
      <c r="J1146" s="92"/>
      <c r="K1146" s="92"/>
      <c r="L1146" s="124"/>
      <c r="M1146" s="92"/>
      <c r="N1146" s="92"/>
      <c r="O1146" s="92"/>
      <c r="P1146" s="92"/>
      <c r="Q1146" s="93"/>
      <c r="R1146" s="92"/>
      <c r="S1146" s="94"/>
      <c r="V1146" s="57"/>
      <c r="W1146" s="57"/>
      <c r="X1146" s="58" t="b">
        <f t="shared" si="68"/>
        <v>0</v>
      </c>
      <c r="Y1146" s="58" t="b">
        <f t="shared" si="69"/>
        <v>0</v>
      </c>
      <c r="Z1146" s="58" t="b">
        <f t="shared" si="70"/>
        <v>0</v>
      </c>
      <c r="AA1146" s="58" t="b">
        <f t="shared" si="71"/>
        <v>0</v>
      </c>
    </row>
    <row r="1147" spans="2:27" ht="15" customHeight="1" x14ac:dyDescent="0.2">
      <c r="B1147" s="92"/>
      <c r="C1147" s="92"/>
      <c r="D1147" s="92"/>
      <c r="E1147" s="92"/>
      <c r="F1147" s="92"/>
      <c r="G1147" s="92"/>
      <c r="H1147" s="126"/>
      <c r="I1147" s="126"/>
      <c r="J1147" s="92"/>
      <c r="K1147" s="92"/>
      <c r="L1147" s="124"/>
      <c r="M1147" s="92"/>
      <c r="N1147" s="92"/>
      <c r="O1147" s="92"/>
      <c r="P1147" s="92"/>
      <c r="Q1147" s="93"/>
      <c r="R1147" s="92"/>
      <c r="S1147" s="94"/>
      <c r="V1147" s="57"/>
      <c r="W1147" s="57"/>
      <c r="X1147" s="58" t="b">
        <f t="shared" si="68"/>
        <v>0</v>
      </c>
      <c r="Y1147" s="58" t="b">
        <f t="shared" si="69"/>
        <v>0</v>
      </c>
      <c r="Z1147" s="58" t="b">
        <f t="shared" si="70"/>
        <v>0</v>
      </c>
      <c r="AA1147" s="58" t="b">
        <f t="shared" si="71"/>
        <v>0</v>
      </c>
    </row>
    <row r="1148" spans="2:27" ht="15" customHeight="1" x14ac:dyDescent="0.2">
      <c r="B1148" s="92"/>
      <c r="C1148" s="92"/>
      <c r="D1148" s="92"/>
      <c r="E1148" s="92"/>
      <c r="F1148" s="92"/>
      <c r="G1148" s="92"/>
      <c r="H1148" s="126"/>
      <c r="I1148" s="126"/>
      <c r="J1148" s="92"/>
      <c r="K1148" s="92"/>
      <c r="L1148" s="124"/>
      <c r="M1148" s="92"/>
      <c r="N1148" s="92"/>
      <c r="O1148" s="92"/>
      <c r="P1148" s="92"/>
      <c r="Q1148" s="93"/>
      <c r="R1148" s="92"/>
      <c r="S1148" s="94"/>
      <c r="V1148" s="57"/>
      <c r="W1148" s="57"/>
      <c r="X1148" s="58" t="b">
        <f t="shared" si="68"/>
        <v>0</v>
      </c>
      <c r="Y1148" s="58" t="b">
        <f t="shared" si="69"/>
        <v>0</v>
      </c>
      <c r="Z1148" s="58" t="b">
        <f t="shared" si="70"/>
        <v>0</v>
      </c>
      <c r="AA1148" s="58" t="b">
        <f t="shared" si="71"/>
        <v>0</v>
      </c>
    </row>
    <row r="1149" spans="2:27" ht="15" customHeight="1" x14ac:dyDescent="0.2">
      <c r="B1149" s="92"/>
      <c r="C1149" s="92"/>
      <c r="D1149" s="92"/>
      <c r="E1149" s="92"/>
      <c r="F1149" s="92"/>
      <c r="G1149" s="92"/>
      <c r="H1149" s="126"/>
      <c r="I1149" s="126"/>
      <c r="J1149" s="92"/>
      <c r="K1149" s="92"/>
      <c r="L1149" s="124"/>
      <c r="M1149" s="92"/>
      <c r="N1149" s="92"/>
      <c r="O1149" s="92"/>
      <c r="P1149" s="92"/>
      <c r="Q1149" s="93"/>
      <c r="R1149" s="92"/>
      <c r="S1149" s="94"/>
      <c r="V1149" s="57"/>
      <c r="W1149" s="57"/>
      <c r="X1149" s="58" t="b">
        <f t="shared" si="68"/>
        <v>0</v>
      </c>
      <c r="Y1149" s="58" t="b">
        <f t="shared" si="69"/>
        <v>0</v>
      </c>
      <c r="Z1149" s="58" t="b">
        <f t="shared" si="70"/>
        <v>0</v>
      </c>
      <c r="AA1149" s="58" t="b">
        <f t="shared" si="71"/>
        <v>0</v>
      </c>
    </row>
    <row r="1150" spans="2:27" ht="15" customHeight="1" x14ac:dyDescent="0.2">
      <c r="B1150" s="92"/>
      <c r="C1150" s="92"/>
      <c r="D1150" s="92"/>
      <c r="E1150" s="92"/>
      <c r="F1150" s="92"/>
      <c r="G1150" s="92"/>
      <c r="H1150" s="126"/>
      <c r="I1150" s="126"/>
      <c r="J1150" s="92"/>
      <c r="K1150" s="92"/>
      <c r="L1150" s="124"/>
      <c r="M1150" s="92"/>
      <c r="N1150" s="92"/>
      <c r="O1150" s="92"/>
      <c r="P1150" s="92"/>
      <c r="Q1150" s="93"/>
      <c r="R1150" s="92"/>
      <c r="S1150" s="94"/>
      <c r="V1150" s="57"/>
      <c r="W1150" s="57"/>
      <c r="X1150" s="58" t="b">
        <f t="shared" si="68"/>
        <v>0</v>
      </c>
      <c r="Y1150" s="58" t="b">
        <f t="shared" si="69"/>
        <v>0</v>
      </c>
      <c r="Z1150" s="58" t="b">
        <f t="shared" si="70"/>
        <v>0</v>
      </c>
      <c r="AA1150" s="58" t="b">
        <f t="shared" si="71"/>
        <v>0</v>
      </c>
    </row>
    <row r="1151" spans="2:27" ht="15" customHeight="1" x14ac:dyDescent="0.2">
      <c r="B1151" s="92"/>
      <c r="C1151" s="92"/>
      <c r="D1151" s="92"/>
      <c r="E1151" s="92"/>
      <c r="F1151" s="92"/>
      <c r="G1151" s="92"/>
      <c r="H1151" s="126"/>
      <c r="I1151" s="126"/>
      <c r="J1151" s="92"/>
      <c r="K1151" s="92"/>
      <c r="L1151" s="124"/>
      <c r="M1151" s="92"/>
      <c r="N1151" s="92"/>
      <c r="O1151" s="92"/>
      <c r="P1151" s="92"/>
      <c r="Q1151" s="93"/>
      <c r="R1151" s="92"/>
      <c r="S1151" s="94"/>
      <c r="V1151" s="57"/>
      <c r="W1151" s="57"/>
      <c r="X1151" s="58" t="b">
        <f t="shared" si="68"/>
        <v>0</v>
      </c>
      <c r="Y1151" s="58" t="b">
        <f t="shared" si="69"/>
        <v>0</v>
      </c>
      <c r="Z1151" s="58" t="b">
        <f t="shared" si="70"/>
        <v>0</v>
      </c>
      <c r="AA1151" s="58" t="b">
        <f t="shared" si="71"/>
        <v>0</v>
      </c>
    </row>
    <row r="1152" spans="2:27" ht="15" customHeight="1" x14ac:dyDescent="0.2">
      <c r="B1152" s="92"/>
      <c r="C1152" s="92"/>
      <c r="D1152" s="92"/>
      <c r="E1152" s="92"/>
      <c r="F1152" s="92"/>
      <c r="G1152" s="92"/>
      <c r="H1152" s="126"/>
      <c r="I1152" s="126"/>
      <c r="J1152" s="92"/>
      <c r="K1152" s="92"/>
      <c r="L1152" s="124"/>
      <c r="M1152" s="92"/>
      <c r="N1152" s="92"/>
      <c r="O1152" s="92"/>
      <c r="P1152" s="92"/>
      <c r="Q1152" s="93"/>
      <c r="R1152" s="92"/>
      <c r="S1152" s="94"/>
      <c r="V1152" s="57"/>
      <c r="W1152" s="57"/>
      <c r="X1152" s="58" t="b">
        <f t="shared" si="68"/>
        <v>0</v>
      </c>
      <c r="Y1152" s="58" t="b">
        <f t="shared" si="69"/>
        <v>0</v>
      </c>
      <c r="Z1152" s="58" t="b">
        <f t="shared" si="70"/>
        <v>0</v>
      </c>
      <c r="AA1152" s="58" t="b">
        <f t="shared" si="71"/>
        <v>0</v>
      </c>
    </row>
    <row r="1153" spans="2:27" ht="15" customHeight="1" x14ac:dyDescent="0.2">
      <c r="B1153" s="92"/>
      <c r="C1153" s="92"/>
      <c r="D1153" s="92"/>
      <c r="E1153" s="92"/>
      <c r="F1153" s="92"/>
      <c r="G1153" s="92"/>
      <c r="H1153" s="126"/>
      <c r="I1153" s="126"/>
      <c r="J1153" s="92"/>
      <c r="K1153" s="92"/>
      <c r="L1153" s="124"/>
      <c r="M1153" s="92"/>
      <c r="N1153" s="92"/>
      <c r="O1153" s="92"/>
      <c r="P1153" s="92"/>
      <c r="Q1153" s="93"/>
      <c r="R1153" s="92"/>
      <c r="S1153" s="94"/>
      <c r="V1153" s="57"/>
      <c r="W1153" s="57"/>
      <c r="X1153" s="58" t="b">
        <f t="shared" si="68"/>
        <v>0</v>
      </c>
      <c r="Y1153" s="58" t="b">
        <f t="shared" si="69"/>
        <v>0</v>
      </c>
      <c r="Z1153" s="58" t="b">
        <f t="shared" si="70"/>
        <v>0</v>
      </c>
      <c r="AA1153" s="58" t="b">
        <f t="shared" si="71"/>
        <v>0</v>
      </c>
    </row>
    <row r="1154" spans="2:27" ht="15" customHeight="1" x14ac:dyDescent="0.2">
      <c r="B1154" s="92"/>
      <c r="C1154" s="92"/>
      <c r="D1154" s="92"/>
      <c r="E1154" s="92"/>
      <c r="F1154" s="92"/>
      <c r="G1154" s="92"/>
      <c r="H1154" s="126"/>
      <c r="I1154" s="126"/>
      <c r="J1154" s="92"/>
      <c r="K1154" s="92"/>
      <c r="L1154" s="124"/>
      <c r="M1154" s="92"/>
      <c r="N1154" s="92"/>
      <c r="O1154" s="92"/>
      <c r="P1154" s="92"/>
      <c r="Q1154" s="93"/>
      <c r="R1154" s="92"/>
      <c r="S1154" s="94"/>
      <c r="V1154" s="57"/>
      <c r="W1154" s="57"/>
      <c r="X1154" s="58" t="b">
        <f t="shared" si="68"/>
        <v>0</v>
      </c>
      <c r="Y1154" s="58" t="b">
        <f t="shared" si="69"/>
        <v>0</v>
      </c>
      <c r="Z1154" s="58" t="b">
        <f t="shared" si="70"/>
        <v>0</v>
      </c>
      <c r="AA1154" s="58" t="b">
        <f t="shared" si="71"/>
        <v>0</v>
      </c>
    </row>
    <row r="1155" spans="2:27" ht="15" customHeight="1" x14ac:dyDescent="0.2">
      <c r="B1155" s="92"/>
      <c r="C1155" s="92"/>
      <c r="D1155" s="92"/>
      <c r="E1155" s="92"/>
      <c r="F1155" s="92"/>
      <c r="G1155" s="92"/>
      <c r="H1155" s="126"/>
      <c r="I1155" s="126"/>
      <c r="J1155" s="92"/>
      <c r="K1155" s="92"/>
      <c r="L1155" s="124"/>
      <c r="M1155" s="92"/>
      <c r="N1155" s="92"/>
      <c r="O1155" s="92"/>
      <c r="P1155" s="92"/>
      <c r="Q1155" s="93"/>
      <c r="R1155" s="92"/>
      <c r="S1155" s="94"/>
      <c r="V1155" s="57"/>
      <c r="W1155" s="57"/>
      <c r="X1155" s="58" t="b">
        <f t="shared" si="68"/>
        <v>0</v>
      </c>
      <c r="Y1155" s="58" t="b">
        <f t="shared" si="69"/>
        <v>0</v>
      </c>
      <c r="Z1155" s="58" t="b">
        <f t="shared" si="70"/>
        <v>0</v>
      </c>
      <c r="AA1155" s="58" t="b">
        <f t="shared" si="71"/>
        <v>0</v>
      </c>
    </row>
    <row r="1156" spans="2:27" ht="15" customHeight="1" x14ac:dyDescent="0.2">
      <c r="B1156" s="92"/>
      <c r="C1156" s="92"/>
      <c r="D1156" s="92"/>
      <c r="E1156" s="92"/>
      <c r="F1156" s="92"/>
      <c r="G1156" s="92"/>
      <c r="H1156" s="126"/>
      <c r="I1156" s="126"/>
      <c r="J1156" s="92"/>
      <c r="K1156" s="92"/>
      <c r="L1156" s="124"/>
      <c r="M1156" s="92"/>
      <c r="N1156" s="92"/>
      <c r="O1156" s="92"/>
      <c r="P1156" s="92"/>
      <c r="Q1156" s="93"/>
      <c r="R1156" s="92"/>
      <c r="S1156" s="94"/>
      <c r="V1156" s="57"/>
      <c r="W1156" s="57"/>
      <c r="X1156" s="58" t="b">
        <f t="shared" si="68"/>
        <v>0</v>
      </c>
      <c r="Y1156" s="58" t="b">
        <f t="shared" si="69"/>
        <v>0</v>
      </c>
      <c r="Z1156" s="58" t="b">
        <f t="shared" si="70"/>
        <v>0</v>
      </c>
      <c r="AA1156" s="58" t="b">
        <f t="shared" si="71"/>
        <v>0</v>
      </c>
    </row>
    <row r="1157" spans="2:27" ht="15" customHeight="1" x14ac:dyDescent="0.2">
      <c r="B1157" s="92"/>
      <c r="C1157" s="92"/>
      <c r="D1157" s="92"/>
      <c r="E1157" s="92"/>
      <c r="F1157" s="92"/>
      <c r="G1157" s="92"/>
      <c r="H1157" s="126"/>
      <c r="I1157" s="126"/>
      <c r="J1157" s="92"/>
      <c r="K1157" s="92"/>
      <c r="L1157" s="124"/>
      <c r="M1157" s="92"/>
      <c r="N1157" s="92"/>
      <c r="O1157" s="92"/>
      <c r="P1157" s="92"/>
      <c r="Q1157" s="93"/>
      <c r="R1157" s="92"/>
      <c r="S1157" s="94"/>
      <c r="V1157" s="57"/>
      <c r="W1157" s="57"/>
      <c r="X1157" s="58" t="b">
        <f t="shared" si="68"/>
        <v>0</v>
      </c>
      <c r="Y1157" s="58" t="b">
        <f t="shared" si="69"/>
        <v>0</v>
      </c>
      <c r="Z1157" s="58" t="b">
        <f t="shared" si="70"/>
        <v>0</v>
      </c>
      <c r="AA1157" s="58" t="b">
        <f t="shared" si="71"/>
        <v>0</v>
      </c>
    </row>
    <row r="1158" spans="2:27" ht="15" customHeight="1" x14ac:dyDescent="0.2">
      <c r="B1158" s="92"/>
      <c r="C1158" s="92"/>
      <c r="D1158" s="92"/>
      <c r="E1158" s="92"/>
      <c r="F1158" s="92"/>
      <c r="G1158" s="92"/>
      <c r="H1158" s="126"/>
      <c r="I1158" s="126"/>
      <c r="J1158" s="92"/>
      <c r="K1158" s="92"/>
      <c r="L1158" s="124"/>
      <c r="M1158" s="92"/>
      <c r="N1158" s="92"/>
      <c r="O1158" s="92"/>
      <c r="P1158" s="92"/>
      <c r="Q1158" s="93"/>
      <c r="R1158" s="92"/>
      <c r="S1158" s="94"/>
      <c r="V1158" s="57"/>
      <c r="W1158" s="57"/>
      <c r="X1158" s="58" t="b">
        <f t="shared" si="68"/>
        <v>0</v>
      </c>
      <c r="Y1158" s="58" t="b">
        <f t="shared" si="69"/>
        <v>0</v>
      </c>
      <c r="Z1158" s="58" t="b">
        <f t="shared" si="70"/>
        <v>0</v>
      </c>
      <c r="AA1158" s="58" t="b">
        <f t="shared" si="71"/>
        <v>0</v>
      </c>
    </row>
    <row r="1159" spans="2:27" ht="15" customHeight="1" x14ac:dyDescent="0.2">
      <c r="B1159" s="92"/>
      <c r="C1159" s="92"/>
      <c r="D1159" s="92"/>
      <c r="E1159" s="92"/>
      <c r="F1159" s="92"/>
      <c r="G1159" s="92"/>
      <c r="H1159" s="126"/>
      <c r="I1159" s="126"/>
      <c r="J1159" s="92"/>
      <c r="K1159" s="92"/>
      <c r="L1159" s="124"/>
      <c r="M1159" s="92"/>
      <c r="N1159" s="92"/>
      <c r="O1159" s="92"/>
      <c r="P1159" s="92"/>
      <c r="Q1159" s="93"/>
      <c r="R1159" s="92"/>
      <c r="S1159" s="94"/>
      <c r="V1159" s="57"/>
      <c r="W1159" s="57"/>
      <c r="X1159" s="58" t="b">
        <f t="shared" si="68"/>
        <v>0</v>
      </c>
      <c r="Y1159" s="58" t="b">
        <f t="shared" si="69"/>
        <v>0</v>
      </c>
      <c r="Z1159" s="58" t="b">
        <f t="shared" si="70"/>
        <v>0</v>
      </c>
      <c r="AA1159" s="58" t="b">
        <f t="shared" si="71"/>
        <v>0</v>
      </c>
    </row>
    <row r="1160" spans="2:27" ht="15" customHeight="1" x14ac:dyDescent="0.2">
      <c r="B1160" s="92"/>
      <c r="C1160" s="92"/>
      <c r="D1160" s="92"/>
      <c r="E1160" s="92"/>
      <c r="F1160" s="92"/>
      <c r="G1160" s="92"/>
      <c r="H1160" s="126"/>
      <c r="I1160" s="126"/>
      <c r="J1160" s="92"/>
      <c r="K1160" s="92"/>
      <c r="L1160" s="124"/>
      <c r="M1160" s="92"/>
      <c r="N1160" s="92"/>
      <c r="O1160" s="92"/>
      <c r="P1160" s="92"/>
      <c r="Q1160" s="93"/>
      <c r="R1160" s="92"/>
      <c r="S1160" s="94"/>
      <c r="V1160" s="57"/>
      <c r="W1160" s="57"/>
      <c r="X1160" s="58" t="b">
        <f t="shared" si="68"/>
        <v>0</v>
      </c>
      <c r="Y1160" s="58" t="b">
        <f t="shared" si="69"/>
        <v>0</v>
      </c>
      <c r="Z1160" s="58" t="b">
        <f t="shared" si="70"/>
        <v>0</v>
      </c>
      <c r="AA1160" s="58" t="b">
        <f t="shared" si="71"/>
        <v>0</v>
      </c>
    </row>
    <row r="1161" spans="2:27" ht="15" customHeight="1" x14ac:dyDescent="0.2">
      <c r="B1161" s="92"/>
      <c r="C1161" s="92"/>
      <c r="D1161" s="92"/>
      <c r="E1161" s="92"/>
      <c r="F1161" s="92"/>
      <c r="G1161" s="92"/>
      <c r="H1161" s="126"/>
      <c r="I1161" s="126"/>
      <c r="J1161" s="92"/>
      <c r="K1161" s="92"/>
      <c r="L1161" s="124"/>
      <c r="M1161" s="92"/>
      <c r="N1161" s="92"/>
      <c r="O1161" s="92"/>
      <c r="P1161" s="92"/>
      <c r="Q1161" s="93"/>
      <c r="R1161" s="92"/>
      <c r="S1161" s="94"/>
      <c r="V1161" s="57"/>
      <c r="W1161" s="57"/>
      <c r="X1161" s="58" t="b">
        <f t="shared" si="68"/>
        <v>0</v>
      </c>
      <c r="Y1161" s="58" t="b">
        <f t="shared" si="69"/>
        <v>0</v>
      </c>
      <c r="Z1161" s="58" t="b">
        <f t="shared" si="70"/>
        <v>0</v>
      </c>
      <c r="AA1161" s="58" t="b">
        <f t="shared" si="71"/>
        <v>0</v>
      </c>
    </row>
    <row r="1162" spans="2:27" ht="15" customHeight="1" x14ac:dyDescent="0.2">
      <c r="B1162" s="92"/>
      <c r="C1162" s="92"/>
      <c r="D1162" s="92"/>
      <c r="E1162" s="92"/>
      <c r="F1162" s="92"/>
      <c r="G1162" s="92"/>
      <c r="H1162" s="126"/>
      <c r="I1162" s="126"/>
      <c r="J1162" s="92"/>
      <c r="K1162" s="92"/>
      <c r="L1162" s="124"/>
      <c r="M1162" s="92"/>
      <c r="N1162" s="92"/>
      <c r="O1162" s="92"/>
      <c r="P1162" s="92"/>
      <c r="Q1162" s="93"/>
      <c r="R1162" s="92"/>
      <c r="S1162" s="94"/>
      <c r="V1162" s="57"/>
      <c r="W1162" s="57"/>
      <c r="X1162" s="58" t="b">
        <f t="shared" si="68"/>
        <v>0</v>
      </c>
      <c r="Y1162" s="58" t="b">
        <f t="shared" si="69"/>
        <v>0</v>
      </c>
      <c r="Z1162" s="58" t="b">
        <f t="shared" si="70"/>
        <v>0</v>
      </c>
      <c r="AA1162" s="58" t="b">
        <f t="shared" si="71"/>
        <v>0</v>
      </c>
    </row>
    <row r="1163" spans="2:27" ht="15" customHeight="1" x14ac:dyDescent="0.2">
      <c r="B1163" s="92"/>
      <c r="C1163" s="92"/>
      <c r="D1163" s="92"/>
      <c r="E1163" s="92"/>
      <c r="F1163" s="92"/>
      <c r="G1163" s="92"/>
      <c r="H1163" s="126"/>
      <c r="I1163" s="126"/>
      <c r="J1163" s="92"/>
      <c r="K1163" s="92"/>
      <c r="L1163" s="124"/>
      <c r="M1163" s="92"/>
      <c r="N1163" s="92"/>
      <c r="O1163" s="92"/>
      <c r="P1163" s="92"/>
      <c r="Q1163" s="93"/>
      <c r="R1163" s="92"/>
      <c r="S1163" s="94"/>
      <c r="V1163" s="57"/>
      <c r="W1163" s="57"/>
      <c r="X1163" s="58" t="b">
        <f t="shared" si="68"/>
        <v>0</v>
      </c>
      <c r="Y1163" s="58" t="b">
        <f t="shared" si="69"/>
        <v>0</v>
      </c>
      <c r="Z1163" s="58" t="b">
        <f t="shared" si="70"/>
        <v>0</v>
      </c>
      <c r="AA1163" s="58" t="b">
        <f t="shared" si="71"/>
        <v>0</v>
      </c>
    </row>
    <row r="1164" spans="2:27" ht="15" customHeight="1" x14ac:dyDescent="0.2">
      <c r="B1164" s="92"/>
      <c r="C1164" s="92"/>
      <c r="D1164" s="92"/>
      <c r="E1164" s="92"/>
      <c r="F1164" s="92"/>
      <c r="G1164" s="92"/>
      <c r="H1164" s="126"/>
      <c r="I1164" s="126"/>
      <c r="J1164" s="92"/>
      <c r="K1164" s="92"/>
      <c r="L1164" s="124"/>
      <c r="M1164" s="92"/>
      <c r="N1164" s="92"/>
      <c r="O1164" s="92"/>
      <c r="P1164" s="92"/>
      <c r="Q1164" s="93"/>
      <c r="R1164" s="92"/>
      <c r="S1164" s="94"/>
      <c r="V1164" s="57"/>
      <c r="W1164" s="57"/>
      <c r="X1164" s="58" t="b">
        <f t="shared" si="68"/>
        <v>0</v>
      </c>
      <c r="Y1164" s="58" t="b">
        <f t="shared" si="69"/>
        <v>0</v>
      </c>
      <c r="Z1164" s="58" t="b">
        <f t="shared" si="70"/>
        <v>0</v>
      </c>
      <c r="AA1164" s="58" t="b">
        <f t="shared" si="71"/>
        <v>0</v>
      </c>
    </row>
    <row r="1165" spans="2:27" ht="15" customHeight="1" x14ac:dyDescent="0.2">
      <c r="B1165" s="92"/>
      <c r="C1165" s="92"/>
      <c r="D1165" s="92"/>
      <c r="E1165" s="92"/>
      <c r="F1165" s="92"/>
      <c r="G1165" s="92"/>
      <c r="H1165" s="126"/>
      <c r="I1165" s="126"/>
      <c r="J1165" s="92"/>
      <c r="K1165" s="92"/>
      <c r="L1165" s="124"/>
      <c r="M1165" s="92"/>
      <c r="N1165" s="92"/>
      <c r="O1165" s="92"/>
      <c r="P1165" s="92"/>
      <c r="Q1165" s="93"/>
      <c r="R1165" s="92"/>
      <c r="S1165" s="94"/>
      <c r="V1165" s="57"/>
      <c r="W1165" s="57"/>
      <c r="X1165" s="58" t="b">
        <f t="shared" si="68"/>
        <v>0</v>
      </c>
      <c r="Y1165" s="58" t="b">
        <f t="shared" si="69"/>
        <v>0</v>
      </c>
      <c r="Z1165" s="58" t="b">
        <f t="shared" si="70"/>
        <v>0</v>
      </c>
      <c r="AA1165" s="58" t="b">
        <f t="shared" si="71"/>
        <v>0</v>
      </c>
    </row>
    <row r="1166" spans="2:27" ht="15" customHeight="1" x14ac:dyDescent="0.2">
      <c r="B1166" s="92"/>
      <c r="C1166" s="92"/>
      <c r="D1166" s="92"/>
      <c r="E1166" s="92"/>
      <c r="F1166" s="92"/>
      <c r="G1166" s="92"/>
      <c r="H1166" s="126"/>
      <c r="I1166" s="126"/>
      <c r="J1166" s="92"/>
      <c r="K1166" s="92"/>
      <c r="L1166" s="124"/>
      <c r="M1166" s="92"/>
      <c r="N1166" s="92"/>
      <c r="O1166" s="92"/>
      <c r="P1166" s="92"/>
      <c r="Q1166" s="93"/>
      <c r="R1166" s="92"/>
      <c r="S1166" s="94"/>
      <c r="V1166" s="57"/>
      <c r="W1166" s="57"/>
      <c r="X1166" s="58" t="b">
        <f t="shared" si="68"/>
        <v>0</v>
      </c>
      <c r="Y1166" s="58" t="b">
        <f t="shared" si="69"/>
        <v>0</v>
      </c>
      <c r="Z1166" s="58" t="b">
        <f t="shared" si="70"/>
        <v>0</v>
      </c>
      <c r="AA1166" s="58" t="b">
        <f t="shared" si="71"/>
        <v>0</v>
      </c>
    </row>
    <row r="1167" spans="2:27" ht="15" customHeight="1" x14ac:dyDescent="0.2">
      <c r="B1167" s="92"/>
      <c r="C1167" s="92"/>
      <c r="D1167" s="92"/>
      <c r="E1167" s="92"/>
      <c r="F1167" s="92"/>
      <c r="G1167" s="92"/>
      <c r="H1167" s="126"/>
      <c r="I1167" s="126"/>
      <c r="J1167" s="92"/>
      <c r="K1167" s="92"/>
      <c r="L1167" s="124"/>
      <c r="M1167" s="92"/>
      <c r="N1167" s="92"/>
      <c r="O1167" s="92"/>
      <c r="P1167" s="92"/>
      <c r="Q1167" s="93"/>
      <c r="R1167" s="92"/>
      <c r="S1167" s="94"/>
      <c r="V1167" s="57"/>
      <c r="W1167" s="57"/>
      <c r="X1167" s="58" t="b">
        <f t="shared" si="68"/>
        <v>0</v>
      </c>
      <c r="Y1167" s="58" t="b">
        <f t="shared" si="69"/>
        <v>0</v>
      </c>
      <c r="Z1167" s="58" t="b">
        <f t="shared" si="70"/>
        <v>0</v>
      </c>
      <c r="AA1167" s="58" t="b">
        <f t="shared" si="71"/>
        <v>0</v>
      </c>
    </row>
    <row r="1168" spans="2:27" ht="15" customHeight="1" x14ac:dyDescent="0.2">
      <c r="B1168" s="92"/>
      <c r="C1168" s="92"/>
      <c r="D1168" s="92"/>
      <c r="E1168" s="92"/>
      <c r="F1168" s="92"/>
      <c r="G1168" s="92"/>
      <c r="H1168" s="126"/>
      <c r="I1168" s="126"/>
      <c r="J1168" s="92"/>
      <c r="K1168" s="92"/>
      <c r="L1168" s="124"/>
      <c r="M1168" s="92"/>
      <c r="N1168" s="92"/>
      <c r="O1168" s="92"/>
      <c r="P1168" s="92"/>
      <c r="Q1168" s="93"/>
      <c r="R1168" s="92"/>
      <c r="S1168" s="94"/>
      <c r="V1168" s="57"/>
      <c r="W1168" s="57"/>
      <c r="X1168" s="58" t="b">
        <f t="shared" si="68"/>
        <v>0</v>
      </c>
      <c r="Y1168" s="58" t="b">
        <f t="shared" si="69"/>
        <v>0</v>
      </c>
      <c r="Z1168" s="58" t="b">
        <f t="shared" si="70"/>
        <v>0</v>
      </c>
      <c r="AA1168" s="58" t="b">
        <f t="shared" si="71"/>
        <v>0</v>
      </c>
    </row>
    <row r="1169" spans="2:27" ht="15" customHeight="1" x14ac:dyDescent="0.2">
      <c r="B1169" s="92"/>
      <c r="C1169" s="92"/>
      <c r="D1169" s="92"/>
      <c r="E1169" s="92"/>
      <c r="F1169" s="92"/>
      <c r="G1169" s="92"/>
      <c r="H1169" s="126"/>
      <c r="I1169" s="126"/>
      <c r="J1169" s="92"/>
      <c r="K1169" s="92"/>
      <c r="L1169" s="124"/>
      <c r="M1169" s="92"/>
      <c r="N1169" s="92"/>
      <c r="O1169" s="92"/>
      <c r="P1169" s="92"/>
      <c r="Q1169" s="93"/>
      <c r="R1169" s="92"/>
      <c r="S1169" s="94"/>
      <c r="V1169" s="57"/>
      <c r="W1169" s="57"/>
      <c r="X1169" s="58" t="b">
        <f t="shared" si="68"/>
        <v>0</v>
      </c>
      <c r="Y1169" s="58" t="b">
        <f t="shared" si="69"/>
        <v>0</v>
      </c>
      <c r="Z1169" s="58" t="b">
        <f t="shared" si="70"/>
        <v>0</v>
      </c>
      <c r="AA1169" s="58" t="b">
        <f t="shared" si="71"/>
        <v>0</v>
      </c>
    </row>
    <row r="1170" spans="2:27" ht="15" customHeight="1" x14ac:dyDescent="0.2">
      <c r="B1170" s="92"/>
      <c r="C1170" s="92"/>
      <c r="D1170" s="92"/>
      <c r="E1170" s="92"/>
      <c r="F1170" s="92"/>
      <c r="G1170" s="92"/>
      <c r="H1170" s="126"/>
      <c r="I1170" s="126"/>
      <c r="J1170" s="92"/>
      <c r="K1170" s="92"/>
      <c r="L1170" s="124"/>
      <c r="M1170" s="92"/>
      <c r="N1170" s="92"/>
      <c r="O1170" s="92"/>
      <c r="P1170" s="92"/>
      <c r="Q1170" s="93"/>
      <c r="R1170" s="92"/>
      <c r="S1170" s="94"/>
      <c r="V1170" s="57"/>
      <c r="W1170" s="57"/>
      <c r="X1170" s="58" t="b">
        <f t="shared" si="68"/>
        <v>0</v>
      </c>
      <c r="Y1170" s="58" t="b">
        <f t="shared" si="69"/>
        <v>0</v>
      </c>
      <c r="Z1170" s="58" t="b">
        <f t="shared" si="70"/>
        <v>0</v>
      </c>
      <c r="AA1170" s="58" t="b">
        <f t="shared" si="71"/>
        <v>0</v>
      </c>
    </row>
    <row r="1171" spans="2:27" ht="15" customHeight="1" x14ac:dyDescent="0.2">
      <c r="B1171" s="92"/>
      <c r="C1171" s="92"/>
      <c r="D1171" s="92"/>
      <c r="E1171" s="92"/>
      <c r="F1171" s="92"/>
      <c r="G1171" s="92"/>
      <c r="H1171" s="126"/>
      <c r="I1171" s="126"/>
      <c r="J1171" s="92"/>
      <c r="K1171" s="92"/>
      <c r="L1171" s="124"/>
      <c r="M1171" s="92"/>
      <c r="N1171" s="92"/>
      <c r="O1171" s="92"/>
      <c r="P1171" s="92"/>
      <c r="Q1171" s="93"/>
      <c r="R1171" s="92"/>
      <c r="S1171" s="94"/>
      <c r="V1171" s="57"/>
      <c r="W1171" s="57"/>
      <c r="X1171" s="58" t="b">
        <f t="shared" ref="X1171:X1234" si="72">K1171&lt;F1171</f>
        <v>0</v>
      </c>
      <c r="Y1171" s="58" t="b">
        <f t="shared" ref="Y1171:Y1234" si="73">L1171&gt;I1171</f>
        <v>0</v>
      </c>
      <c r="Z1171" s="58" t="b">
        <f t="shared" ref="Z1171:Z1234" si="74">I1171&gt;H1171</f>
        <v>0</v>
      </c>
      <c r="AA1171" s="58" t="b">
        <f t="shared" ref="AA1171:AA1234" si="75">L1171&gt;H1171</f>
        <v>0</v>
      </c>
    </row>
    <row r="1172" spans="2:27" ht="15" customHeight="1" x14ac:dyDescent="0.2">
      <c r="B1172" s="92"/>
      <c r="C1172" s="92"/>
      <c r="D1172" s="92"/>
      <c r="E1172" s="92"/>
      <c r="F1172" s="92"/>
      <c r="G1172" s="92"/>
      <c r="H1172" s="126"/>
      <c r="I1172" s="126"/>
      <c r="J1172" s="92"/>
      <c r="K1172" s="92"/>
      <c r="L1172" s="124"/>
      <c r="M1172" s="92"/>
      <c r="N1172" s="92"/>
      <c r="O1172" s="92"/>
      <c r="P1172" s="92"/>
      <c r="Q1172" s="93"/>
      <c r="R1172" s="92"/>
      <c r="S1172" s="94"/>
      <c r="V1172" s="57"/>
      <c r="W1172" s="57"/>
      <c r="X1172" s="58" t="b">
        <f t="shared" si="72"/>
        <v>0</v>
      </c>
      <c r="Y1172" s="58" t="b">
        <f t="shared" si="73"/>
        <v>0</v>
      </c>
      <c r="Z1172" s="58" t="b">
        <f t="shared" si="74"/>
        <v>0</v>
      </c>
      <c r="AA1172" s="58" t="b">
        <f t="shared" si="75"/>
        <v>0</v>
      </c>
    </row>
    <row r="1173" spans="2:27" ht="15" customHeight="1" x14ac:dyDescent="0.2">
      <c r="B1173" s="92"/>
      <c r="C1173" s="92"/>
      <c r="D1173" s="92"/>
      <c r="E1173" s="92"/>
      <c r="F1173" s="92"/>
      <c r="G1173" s="92"/>
      <c r="H1173" s="126"/>
      <c r="I1173" s="126"/>
      <c r="J1173" s="92"/>
      <c r="K1173" s="92"/>
      <c r="L1173" s="124"/>
      <c r="M1173" s="92"/>
      <c r="N1173" s="92"/>
      <c r="O1173" s="92"/>
      <c r="P1173" s="92"/>
      <c r="Q1173" s="93"/>
      <c r="R1173" s="92"/>
      <c r="S1173" s="94"/>
      <c r="V1173" s="57"/>
      <c r="W1173" s="57"/>
      <c r="X1173" s="58" t="b">
        <f t="shared" si="72"/>
        <v>0</v>
      </c>
      <c r="Y1173" s="58" t="b">
        <f t="shared" si="73"/>
        <v>0</v>
      </c>
      <c r="Z1173" s="58" t="b">
        <f t="shared" si="74"/>
        <v>0</v>
      </c>
      <c r="AA1173" s="58" t="b">
        <f t="shared" si="75"/>
        <v>0</v>
      </c>
    </row>
    <row r="1174" spans="2:27" ht="15" customHeight="1" x14ac:dyDescent="0.2">
      <c r="B1174" s="92"/>
      <c r="C1174" s="92"/>
      <c r="D1174" s="92"/>
      <c r="E1174" s="92"/>
      <c r="F1174" s="92"/>
      <c r="G1174" s="92"/>
      <c r="H1174" s="126"/>
      <c r="I1174" s="126"/>
      <c r="J1174" s="92"/>
      <c r="K1174" s="92"/>
      <c r="L1174" s="124"/>
      <c r="M1174" s="92"/>
      <c r="N1174" s="92"/>
      <c r="O1174" s="92"/>
      <c r="P1174" s="92"/>
      <c r="Q1174" s="93"/>
      <c r="R1174" s="92"/>
      <c r="S1174" s="94"/>
      <c r="V1174" s="57"/>
      <c r="W1174" s="57"/>
      <c r="X1174" s="58" t="b">
        <f t="shared" si="72"/>
        <v>0</v>
      </c>
      <c r="Y1174" s="58" t="b">
        <f t="shared" si="73"/>
        <v>0</v>
      </c>
      <c r="Z1174" s="58" t="b">
        <f t="shared" si="74"/>
        <v>0</v>
      </c>
      <c r="AA1174" s="58" t="b">
        <f t="shared" si="75"/>
        <v>0</v>
      </c>
    </row>
    <row r="1175" spans="2:27" ht="15" customHeight="1" x14ac:dyDescent="0.2">
      <c r="B1175" s="92"/>
      <c r="C1175" s="92"/>
      <c r="D1175" s="92"/>
      <c r="E1175" s="92"/>
      <c r="F1175" s="92"/>
      <c r="G1175" s="92"/>
      <c r="H1175" s="126"/>
      <c r="I1175" s="126"/>
      <c r="J1175" s="92"/>
      <c r="K1175" s="92"/>
      <c r="L1175" s="124"/>
      <c r="M1175" s="92"/>
      <c r="N1175" s="92"/>
      <c r="O1175" s="92"/>
      <c r="P1175" s="92"/>
      <c r="Q1175" s="93"/>
      <c r="R1175" s="92"/>
      <c r="S1175" s="94"/>
      <c r="V1175" s="57"/>
      <c r="W1175" s="57"/>
      <c r="X1175" s="58" t="b">
        <f t="shared" si="72"/>
        <v>0</v>
      </c>
      <c r="Y1175" s="58" t="b">
        <f t="shared" si="73"/>
        <v>0</v>
      </c>
      <c r="Z1175" s="58" t="b">
        <f t="shared" si="74"/>
        <v>0</v>
      </c>
      <c r="AA1175" s="58" t="b">
        <f t="shared" si="75"/>
        <v>0</v>
      </c>
    </row>
    <row r="1176" spans="2:27" ht="15" customHeight="1" x14ac:dyDescent="0.2">
      <c r="B1176" s="92"/>
      <c r="C1176" s="92"/>
      <c r="D1176" s="92"/>
      <c r="E1176" s="92"/>
      <c r="F1176" s="92"/>
      <c r="G1176" s="92"/>
      <c r="H1176" s="126"/>
      <c r="I1176" s="126"/>
      <c r="J1176" s="92"/>
      <c r="K1176" s="92"/>
      <c r="L1176" s="124"/>
      <c r="M1176" s="92"/>
      <c r="N1176" s="92"/>
      <c r="O1176" s="92"/>
      <c r="P1176" s="92"/>
      <c r="Q1176" s="93"/>
      <c r="R1176" s="92"/>
      <c r="S1176" s="94"/>
      <c r="V1176" s="57"/>
      <c r="W1176" s="57"/>
      <c r="X1176" s="58" t="b">
        <f t="shared" si="72"/>
        <v>0</v>
      </c>
      <c r="Y1176" s="58" t="b">
        <f t="shared" si="73"/>
        <v>0</v>
      </c>
      <c r="Z1176" s="58" t="b">
        <f t="shared" si="74"/>
        <v>0</v>
      </c>
      <c r="AA1176" s="58" t="b">
        <f t="shared" si="75"/>
        <v>0</v>
      </c>
    </row>
    <row r="1177" spans="2:27" ht="15" customHeight="1" x14ac:dyDescent="0.2">
      <c r="B1177" s="92"/>
      <c r="C1177" s="92"/>
      <c r="D1177" s="92"/>
      <c r="E1177" s="92"/>
      <c r="F1177" s="92"/>
      <c r="G1177" s="92"/>
      <c r="H1177" s="126"/>
      <c r="I1177" s="126"/>
      <c r="J1177" s="92"/>
      <c r="K1177" s="92"/>
      <c r="L1177" s="124"/>
      <c r="M1177" s="92"/>
      <c r="N1177" s="92"/>
      <c r="O1177" s="92"/>
      <c r="P1177" s="92"/>
      <c r="Q1177" s="93"/>
      <c r="R1177" s="92"/>
      <c r="S1177" s="94"/>
      <c r="V1177" s="57"/>
      <c r="W1177" s="57"/>
      <c r="X1177" s="58" t="b">
        <f t="shared" si="72"/>
        <v>0</v>
      </c>
      <c r="Y1177" s="58" t="b">
        <f t="shared" si="73"/>
        <v>0</v>
      </c>
      <c r="Z1177" s="58" t="b">
        <f t="shared" si="74"/>
        <v>0</v>
      </c>
      <c r="AA1177" s="58" t="b">
        <f t="shared" si="75"/>
        <v>0</v>
      </c>
    </row>
    <row r="1178" spans="2:27" ht="15" customHeight="1" x14ac:dyDescent="0.2">
      <c r="B1178" s="92"/>
      <c r="C1178" s="92"/>
      <c r="D1178" s="92"/>
      <c r="E1178" s="92"/>
      <c r="F1178" s="92"/>
      <c r="G1178" s="92"/>
      <c r="H1178" s="126"/>
      <c r="I1178" s="126"/>
      <c r="J1178" s="92"/>
      <c r="K1178" s="92"/>
      <c r="L1178" s="124"/>
      <c r="M1178" s="92"/>
      <c r="N1178" s="92"/>
      <c r="O1178" s="92"/>
      <c r="P1178" s="92"/>
      <c r="Q1178" s="93"/>
      <c r="R1178" s="92"/>
      <c r="S1178" s="94"/>
      <c r="V1178" s="57"/>
      <c r="W1178" s="57"/>
      <c r="X1178" s="58" t="b">
        <f t="shared" si="72"/>
        <v>0</v>
      </c>
      <c r="Y1178" s="58" t="b">
        <f t="shared" si="73"/>
        <v>0</v>
      </c>
      <c r="Z1178" s="58" t="b">
        <f t="shared" si="74"/>
        <v>0</v>
      </c>
      <c r="AA1178" s="58" t="b">
        <f t="shared" si="75"/>
        <v>0</v>
      </c>
    </row>
    <row r="1179" spans="2:27" ht="15" customHeight="1" x14ac:dyDescent="0.2">
      <c r="B1179" s="92"/>
      <c r="C1179" s="92"/>
      <c r="D1179" s="92"/>
      <c r="E1179" s="92"/>
      <c r="F1179" s="92"/>
      <c r="G1179" s="92"/>
      <c r="H1179" s="126"/>
      <c r="I1179" s="126"/>
      <c r="J1179" s="92"/>
      <c r="K1179" s="92"/>
      <c r="L1179" s="124"/>
      <c r="M1179" s="92"/>
      <c r="N1179" s="92"/>
      <c r="O1179" s="92"/>
      <c r="P1179" s="92"/>
      <c r="Q1179" s="93"/>
      <c r="R1179" s="92"/>
      <c r="S1179" s="94"/>
      <c r="V1179" s="57"/>
      <c r="W1179" s="57"/>
      <c r="X1179" s="58" t="b">
        <f t="shared" si="72"/>
        <v>0</v>
      </c>
      <c r="Y1179" s="58" t="b">
        <f t="shared" si="73"/>
        <v>0</v>
      </c>
      <c r="Z1179" s="58" t="b">
        <f t="shared" si="74"/>
        <v>0</v>
      </c>
      <c r="AA1179" s="58" t="b">
        <f t="shared" si="75"/>
        <v>0</v>
      </c>
    </row>
    <row r="1180" spans="2:27" ht="15" customHeight="1" x14ac:dyDescent="0.2">
      <c r="B1180" s="92"/>
      <c r="C1180" s="92"/>
      <c r="D1180" s="92"/>
      <c r="E1180" s="92"/>
      <c r="F1180" s="92"/>
      <c r="G1180" s="92"/>
      <c r="H1180" s="126"/>
      <c r="I1180" s="126"/>
      <c r="J1180" s="92"/>
      <c r="K1180" s="92"/>
      <c r="L1180" s="124"/>
      <c r="M1180" s="92"/>
      <c r="N1180" s="92"/>
      <c r="O1180" s="92"/>
      <c r="P1180" s="92"/>
      <c r="Q1180" s="93"/>
      <c r="R1180" s="92"/>
      <c r="S1180" s="94"/>
      <c r="V1180" s="57"/>
      <c r="W1180" s="57"/>
      <c r="X1180" s="58" t="b">
        <f t="shared" si="72"/>
        <v>0</v>
      </c>
      <c r="Y1180" s="58" t="b">
        <f t="shared" si="73"/>
        <v>0</v>
      </c>
      <c r="Z1180" s="58" t="b">
        <f t="shared" si="74"/>
        <v>0</v>
      </c>
      <c r="AA1180" s="58" t="b">
        <f t="shared" si="75"/>
        <v>0</v>
      </c>
    </row>
    <row r="1181" spans="2:27" ht="15" customHeight="1" x14ac:dyDescent="0.2">
      <c r="B1181" s="92"/>
      <c r="C1181" s="92"/>
      <c r="D1181" s="92"/>
      <c r="E1181" s="92"/>
      <c r="F1181" s="92"/>
      <c r="G1181" s="92"/>
      <c r="H1181" s="126"/>
      <c r="I1181" s="126"/>
      <c r="J1181" s="92"/>
      <c r="K1181" s="92"/>
      <c r="L1181" s="124"/>
      <c r="M1181" s="92"/>
      <c r="N1181" s="92"/>
      <c r="O1181" s="92"/>
      <c r="P1181" s="92"/>
      <c r="Q1181" s="93"/>
      <c r="R1181" s="92"/>
      <c r="S1181" s="94"/>
      <c r="V1181" s="57"/>
      <c r="W1181" s="57"/>
      <c r="X1181" s="58" t="b">
        <f t="shared" si="72"/>
        <v>0</v>
      </c>
      <c r="Y1181" s="58" t="b">
        <f t="shared" si="73"/>
        <v>0</v>
      </c>
      <c r="Z1181" s="58" t="b">
        <f t="shared" si="74"/>
        <v>0</v>
      </c>
      <c r="AA1181" s="58" t="b">
        <f t="shared" si="75"/>
        <v>0</v>
      </c>
    </row>
    <row r="1182" spans="2:27" ht="15" customHeight="1" x14ac:dyDescent="0.2">
      <c r="B1182" s="92"/>
      <c r="C1182" s="92"/>
      <c r="D1182" s="92"/>
      <c r="E1182" s="92"/>
      <c r="F1182" s="92"/>
      <c r="G1182" s="92"/>
      <c r="H1182" s="126"/>
      <c r="I1182" s="126"/>
      <c r="J1182" s="92"/>
      <c r="K1182" s="92"/>
      <c r="L1182" s="124"/>
      <c r="M1182" s="92"/>
      <c r="N1182" s="92"/>
      <c r="O1182" s="92"/>
      <c r="P1182" s="92"/>
      <c r="Q1182" s="93"/>
      <c r="R1182" s="92"/>
      <c r="S1182" s="94"/>
      <c r="V1182" s="57"/>
      <c r="W1182" s="57"/>
      <c r="X1182" s="58" t="b">
        <f t="shared" si="72"/>
        <v>0</v>
      </c>
      <c r="Y1182" s="58" t="b">
        <f t="shared" si="73"/>
        <v>0</v>
      </c>
      <c r="Z1182" s="58" t="b">
        <f t="shared" si="74"/>
        <v>0</v>
      </c>
      <c r="AA1182" s="58" t="b">
        <f t="shared" si="75"/>
        <v>0</v>
      </c>
    </row>
    <row r="1183" spans="2:27" ht="15" customHeight="1" x14ac:dyDescent="0.2">
      <c r="B1183" s="92"/>
      <c r="C1183" s="92"/>
      <c r="D1183" s="92"/>
      <c r="E1183" s="92"/>
      <c r="F1183" s="92"/>
      <c r="G1183" s="92"/>
      <c r="H1183" s="126"/>
      <c r="I1183" s="126"/>
      <c r="J1183" s="92"/>
      <c r="K1183" s="92"/>
      <c r="L1183" s="124"/>
      <c r="M1183" s="92"/>
      <c r="N1183" s="92"/>
      <c r="O1183" s="92"/>
      <c r="P1183" s="92"/>
      <c r="Q1183" s="93"/>
      <c r="R1183" s="92"/>
      <c r="S1183" s="94"/>
      <c r="V1183" s="57"/>
      <c r="W1183" s="57"/>
      <c r="X1183" s="58" t="b">
        <f t="shared" si="72"/>
        <v>0</v>
      </c>
      <c r="Y1183" s="58" t="b">
        <f t="shared" si="73"/>
        <v>0</v>
      </c>
      <c r="Z1183" s="58" t="b">
        <f t="shared" si="74"/>
        <v>0</v>
      </c>
      <c r="AA1183" s="58" t="b">
        <f t="shared" si="75"/>
        <v>0</v>
      </c>
    </row>
    <row r="1184" spans="2:27" ht="15" customHeight="1" x14ac:dyDescent="0.2">
      <c r="B1184" s="92"/>
      <c r="C1184" s="92"/>
      <c r="D1184" s="92"/>
      <c r="E1184" s="92"/>
      <c r="F1184" s="92"/>
      <c r="G1184" s="92"/>
      <c r="H1184" s="126"/>
      <c r="I1184" s="126"/>
      <c r="J1184" s="92"/>
      <c r="K1184" s="92"/>
      <c r="L1184" s="124"/>
      <c r="M1184" s="92"/>
      <c r="N1184" s="92"/>
      <c r="O1184" s="92"/>
      <c r="P1184" s="92"/>
      <c r="Q1184" s="93"/>
      <c r="R1184" s="92"/>
      <c r="S1184" s="94"/>
      <c r="V1184" s="57"/>
      <c r="W1184" s="57"/>
      <c r="X1184" s="58" t="b">
        <f t="shared" si="72"/>
        <v>0</v>
      </c>
      <c r="Y1184" s="58" t="b">
        <f t="shared" si="73"/>
        <v>0</v>
      </c>
      <c r="Z1184" s="58" t="b">
        <f t="shared" si="74"/>
        <v>0</v>
      </c>
      <c r="AA1184" s="58" t="b">
        <f t="shared" si="75"/>
        <v>0</v>
      </c>
    </row>
    <row r="1185" spans="2:27" ht="15" customHeight="1" x14ac:dyDescent="0.2">
      <c r="B1185" s="92"/>
      <c r="C1185" s="92"/>
      <c r="D1185" s="92"/>
      <c r="E1185" s="92"/>
      <c r="F1185" s="92"/>
      <c r="G1185" s="92"/>
      <c r="H1185" s="126"/>
      <c r="I1185" s="126"/>
      <c r="J1185" s="92"/>
      <c r="K1185" s="92"/>
      <c r="L1185" s="124"/>
      <c r="M1185" s="92"/>
      <c r="N1185" s="92"/>
      <c r="O1185" s="92"/>
      <c r="P1185" s="92"/>
      <c r="Q1185" s="93"/>
      <c r="R1185" s="92"/>
      <c r="S1185" s="94"/>
      <c r="V1185" s="57"/>
      <c r="W1185" s="57"/>
      <c r="X1185" s="58" t="b">
        <f t="shared" si="72"/>
        <v>0</v>
      </c>
      <c r="Y1185" s="58" t="b">
        <f t="shared" si="73"/>
        <v>0</v>
      </c>
      <c r="Z1185" s="58" t="b">
        <f t="shared" si="74"/>
        <v>0</v>
      </c>
      <c r="AA1185" s="58" t="b">
        <f t="shared" si="75"/>
        <v>0</v>
      </c>
    </row>
    <row r="1186" spans="2:27" ht="15" customHeight="1" x14ac:dyDescent="0.2">
      <c r="B1186" s="92"/>
      <c r="C1186" s="92"/>
      <c r="D1186" s="92"/>
      <c r="E1186" s="92"/>
      <c r="F1186" s="92"/>
      <c r="G1186" s="92"/>
      <c r="H1186" s="126"/>
      <c r="I1186" s="126"/>
      <c r="J1186" s="92"/>
      <c r="K1186" s="92"/>
      <c r="L1186" s="124"/>
      <c r="M1186" s="92"/>
      <c r="N1186" s="92"/>
      <c r="O1186" s="92"/>
      <c r="P1186" s="92"/>
      <c r="Q1186" s="93"/>
      <c r="R1186" s="92"/>
      <c r="S1186" s="94"/>
      <c r="V1186" s="57"/>
      <c r="W1186" s="57"/>
      <c r="X1186" s="58" t="b">
        <f t="shared" si="72"/>
        <v>0</v>
      </c>
      <c r="Y1186" s="58" t="b">
        <f t="shared" si="73"/>
        <v>0</v>
      </c>
      <c r="Z1186" s="58" t="b">
        <f t="shared" si="74"/>
        <v>0</v>
      </c>
      <c r="AA1186" s="58" t="b">
        <f t="shared" si="75"/>
        <v>0</v>
      </c>
    </row>
    <row r="1187" spans="2:27" ht="15" customHeight="1" x14ac:dyDescent="0.2">
      <c r="B1187" s="92"/>
      <c r="C1187" s="92"/>
      <c r="D1187" s="92"/>
      <c r="E1187" s="92"/>
      <c r="F1187" s="92"/>
      <c r="G1187" s="92"/>
      <c r="H1187" s="126"/>
      <c r="I1187" s="126"/>
      <c r="J1187" s="92"/>
      <c r="K1187" s="92"/>
      <c r="L1187" s="124"/>
      <c r="M1187" s="92"/>
      <c r="N1187" s="92"/>
      <c r="O1187" s="92"/>
      <c r="P1187" s="92"/>
      <c r="Q1187" s="93"/>
      <c r="R1187" s="92"/>
      <c r="S1187" s="94"/>
      <c r="V1187" s="57"/>
      <c r="W1187" s="57"/>
      <c r="X1187" s="58" t="b">
        <f t="shared" si="72"/>
        <v>0</v>
      </c>
      <c r="Y1187" s="58" t="b">
        <f t="shared" si="73"/>
        <v>0</v>
      </c>
      <c r="Z1187" s="58" t="b">
        <f t="shared" si="74"/>
        <v>0</v>
      </c>
      <c r="AA1187" s="58" t="b">
        <f t="shared" si="75"/>
        <v>0</v>
      </c>
    </row>
    <row r="1188" spans="2:27" ht="15" customHeight="1" x14ac:dyDescent="0.2">
      <c r="B1188" s="92"/>
      <c r="C1188" s="92"/>
      <c r="D1188" s="92"/>
      <c r="E1188" s="92"/>
      <c r="F1188" s="92"/>
      <c r="G1188" s="92"/>
      <c r="H1188" s="126"/>
      <c r="I1188" s="126"/>
      <c r="J1188" s="92"/>
      <c r="K1188" s="92"/>
      <c r="L1188" s="124"/>
      <c r="M1188" s="92"/>
      <c r="N1188" s="92"/>
      <c r="O1188" s="92"/>
      <c r="P1188" s="92"/>
      <c r="Q1188" s="93"/>
      <c r="R1188" s="92"/>
      <c r="S1188" s="94"/>
      <c r="V1188" s="57"/>
      <c r="W1188" s="57"/>
      <c r="X1188" s="58" t="b">
        <f t="shared" si="72"/>
        <v>0</v>
      </c>
      <c r="Y1188" s="58" t="b">
        <f t="shared" si="73"/>
        <v>0</v>
      </c>
      <c r="Z1188" s="58" t="b">
        <f t="shared" si="74"/>
        <v>0</v>
      </c>
      <c r="AA1188" s="58" t="b">
        <f t="shared" si="75"/>
        <v>0</v>
      </c>
    </row>
    <row r="1189" spans="2:27" ht="15" customHeight="1" x14ac:dyDescent="0.2">
      <c r="B1189" s="92"/>
      <c r="C1189" s="92"/>
      <c r="D1189" s="92"/>
      <c r="E1189" s="92"/>
      <c r="F1189" s="92"/>
      <c r="G1189" s="92"/>
      <c r="H1189" s="126"/>
      <c r="I1189" s="126"/>
      <c r="J1189" s="92"/>
      <c r="K1189" s="92"/>
      <c r="L1189" s="124"/>
      <c r="M1189" s="92"/>
      <c r="N1189" s="92"/>
      <c r="O1189" s="92"/>
      <c r="P1189" s="92"/>
      <c r="Q1189" s="93"/>
      <c r="R1189" s="92"/>
      <c r="S1189" s="94"/>
      <c r="V1189" s="57"/>
      <c r="W1189" s="57"/>
      <c r="X1189" s="58" t="b">
        <f t="shared" si="72"/>
        <v>0</v>
      </c>
      <c r="Y1189" s="58" t="b">
        <f t="shared" si="73"/>
        <v>0</v>
      </c>
      <c r="Z1189" s="58" t="b">
        <f t="shared" si="74"/>
        <v>0</v>
      </c>
      <c r="AA1189" s="58" t="b">
        <f t="shared" si="75"/>
        <v>0</v>
      </c>
    </row>
    <row r="1190" spans="2:27" ht="15" customHeight="1" x14ac:dyDescent="0.2">
      <c r="B1190" s="92"/>
      <c r="C1190" s="92"/>
      <c r="D1190" s="92"/>
      <c r="E1190" s="92"/>
      <c r="F1190" s="92"/>
      <c r="G1190" s="92"/>
      <c r="H1190" s="126"/>
      <c r="I1190" s="126"/>
      <c r="J1190" s="92"/>
      <c r="K1190" s="92"/>
      <c r="L1190" s="124"/>
      <c r="M1190" s="92"/>
      <c r="N1190" s="92"/>
      <c r="O1190" s="92"/>
      <c r="P1190" s="92"/>
      <c r="Q1190" s="93"/>
      <c r="R1190" s="92"/>
      <c r="S1190" s="94"/>
      <c r="V1190" s="57"/>
      <c r="W1190" s="57"/>
      <c r="X1190" s="58" t="b">
        <f t="shared" si="72"/>
        <v>0</v>
      </c>
      <c r="Y1190" s="58" t="b">
        <f t="shared" si="73"/>
        <v>0</v>
      </c>
      <c r="Z1190" s="58" t="b">
        <f t="shared" si="74"/>
        <v>0</v>
      </c>
      <c r="AA1190" s="58" t="b">
        <f t="shared" si="75"/>
        <v>0</v>
      </c>
    </row>
    <row r="1191" spans="2:27" ht="15" customHeight="1" x14ac:dyDescent="0.2">
      <c r="B1191" s="92"/>
      <c r="C1191" s="92"/>
      <c r="D1191" s="92"/>
      <c r="E1191" s="92"/>
      <c r="F1191" s="92"/>
      <c r="G1191" s="92"/>
      <c r="H1191" s="126"/>
      <c r="I1191" s="126"/>
      <c r="J1191" s="92"/>
      <c r="K1191" s="92"/>
      <c r="L1191" s="124"/>
      <c r="M1191" s="92"/>
      <c r="N1191" s="92"/>
      <c r="O1191" s="92"/>
      <c r="P1191" s="92"/>
      <c r="Q1191" s="93"/>
      <c r="R1191" s="92"/>
      <c r="S1191" s="94"/>
      <c r="V1191" s="57"/>
      <c r="W1191" s="57"/>
      <c r="X1191" s="58" t="b">
        <f t="shared" si="72"/>
        <v>0</v>
      </c>
      <c r="Y1191" s="58" t="b">
        <f t="shared" si="73"/>
        <v>0</v>
      </c>
      <c r="Z1191" s="58" t="b">
        <f t="shared" si="74"/>
        <v>0</v>
      </c>
      <c r="AA1191" s="58" t="b">
        <f t="shared" si="75"/>
        <v>0</v>
      </c>
    </row>
    <row r="1192" spans="2:27" ht="15" customHeight="1" x14ac:dyDescent="0.2">
      <c r="B1192" s="92"/>
      <c r="C1192" s="92"/>
      <c r="D1192" s="92"/>
      <c r="E1192" s="92"/>
      <c r="F1192" s="92"/>
      <c r="G1192" s="92"/>
      <c r="H1192" s="126"/>
      <c r="I1192" s="126"/>
      <c r="J1192" s="92"/>
      <c r="K1192" s="92"/>
      <c r="L1192" s="124"/>
      <c r="M1192" s="92"/>
      <c r="N1192" s="92"/>
      <c r="O1192" s="92"/>
      <c r="P1192" s="92"/>
      <c r="Q1192" s="93"/>
      <c r="R1192" s="92"/>
      <c r="S1192" s="94"/>
      <c r="V1192" s="57"/>
      <c r="W1192" s="57"/>
      <c r="X1192" s="58" t="b">
        <f t="shared" si="72"/>
        <v>0</v>
      </c>
      <c r="Y1192" s="58" t="b">
        <f t="shared" si="73"/>
        <v>0</v>
      </c>
      <c r="Z1192" s="58" t="b">
        <f t="shared" si="74"/>
        <v>0</v>
      </c>
      <c r="AA1192" s="58" t="b">
        <f t="shared" si="75"/>
        <v>0</v>
      </c>
    </row>
    <row r="1193" spans="2:27" ht="15" customHeight="1" x14ac:dyDescent="0.2">
      <c r="B1193" s="92"/>
      <c r="C1193" s="92"/>
      <c r="D1193" s="92"/>
      <c r="E1193" s="92"/>
      <c r="F1193" s="92"/>
      <c r="G1193" s="92"/>
      <c r="H1193" s="126"/>
      <c r="I1193" s="126"/>
      <c r="J1193" s="92"/>
      <c r="K1193" s="92"/>
      <c r="L1193" s="124"/>
      <c r="M1193" s="92"/>
      <c r="N1193" s="92"/>
      <c r="O1193" s="92"/>
      <c r="P1193" s="92"/>
      <c r="Q1193" s="93"/>
      <c r="R1193" s="92"/>
      <c r="S1193" s="94"/>
      <c r="V1193" s="57"/>
      <c r="W1193" s="57"/>
      <c r="X1193" s="58" t="b">
        <f t="shared" si="72"/>
        <v>0</v>
      </c>
      <c r="Y1193" s="58" t="b">
        <f t="shared" si="73"/>
        <v>0</v>
      </c>
      <c r="Z1193" s="58" t="b">
        <f t="shared" si="74"/>
        <v>0</v>
      </c>
      <c r="AA1193" s="58" t="b">
        <f t="shared" si="75"/>
        <v>0</v>
      </c>
    </row>
    <row r="1194" spans="2:27" ht="15" customHeight="1" x14ac:dyDescent="0.2">
      <c r="B1194" s="92"/>
      <c r="C1194" s="92"/>
      <c r="D1194" s="92"/>
      <c r="E1194" s="92"/>
      <c r="F1194" s="92"/>
      <c r="G1194" s="92"/>
      <c r="H1194" s="126"/>
      <c r="I1194" s="126"/>
      <c r="J1194" s="92"/>
      <c r="K1194" s="92"/>
      <c r="L1194" s="124"/>
      <c r="M1194" s="92"/>
      <c r="N1194" s="92"/>
      <c r="O1194" s="92"/>
      <c r="P1194" s="92"/>
      <c r="Q1194" s="93"/>
      <c r="R1194" s="92"/>
      <c r="S1194" s="94"/>
      <c r="V1194" s="57"/>
      <c r="W1194" s="57"/>
      <c r="X1194" s="58" t="b">
        <f t="shared" si="72"/>
        <v>0</v>
      </c>
      <c r="Y1194" s="58" t="b">
        <f t="shared" si="73"/>
        <v>0</v>
      </c>
      <c r="Z1194" s="58" t="b">
        <f t="shared" si="74"/>
        <v>0</v>
      </c>
      <c r="AA1194" s="58" t="b">
        <f t="shared" si="75"/>
        <v>0</v>
      </c>
    </row>
    <row r="1195" spans="2:27" ht="15" customHeight="1" x14ac:dyDescent="0.2">
      <c r="B1195" s="92"/>
      <c r="C1195" s="92"/>
      <c r="D1195" s="92"/>
      <c r="E1195" s="92"/>
      <c r="F1195" s="92"/>
      <c r="G1195" s="92"/>
      <c r="H1195" s="126"/>
      <c r="I1195" s="126"/>
      <c r="J1195" s="92"/>
      <c r="K1195" s="92"/>
      <c r="L1195" s="124"/>
      <c r="M1195" s="92"/>
      <c r="N1195" s="92"/>
      <c r="O1195" s="92"/>
      <c r="P1195" s="92"/>
      <c r="Q1195" s="93"/>
      <c r="R1195" s="92"/>
      <c r="S1195" s="94"/>
      <c r="V1195" s="57"/>
      <c r="W1195" s="57"/>
      <c r="X1195" s="58" t="b">
        <f t="shared" si="72"/>
        <v>0</v>
      </c>
      <c r="Y1195" s="58" t="b">
        <f t="shared" si="73"/>
        <v>0</v>
      </c>
      <c r="Z1195" s="58" t="b">
        <f t="shared" si="74"/>
        <v>0</v>
      </c>
      <c r="AA1195" s="58" t="b">
        <f t="shared" si="75"/>
        <v>0</v>
      </c>
    </row>
    <row r="1196" spans="2:27" ht="15" customHeight="1" x14ac:dyDescent="0.2">
      <c r="B1196" s="92"/>
      <c r="C1196" s="92"/>
      <c r="D1196" s="92"/>
      <c r="E1196" s="92"/>
      <c r="F1196" s="92"/>
      <c r="G1196" s="92"/>
      <c r="H1196" s="126"/>
      <c r="I1196" s="126"/>
      <c r="J1196" s="92"/>
      <c r="K1196" s="92"/>
      <c r="L1196" s="124"/>
      <c r="M1196" s="92"/>
      <c r="N1196" s="92"/>
      <c r="O1196" s="92"/>
      <c r="P1196" s="92"/>
      <c r="Q1196" s="93"/>
      <c r="R1196" s="92"/>
      <c r="S1196" s="94"/>
      <c r="V1196" s="57"/>
      <c r="W1196" s="57"/>
      <c r="X1196" s="58" t="b">
        <f t="shared" si="72"/>
        <v>0</v>
      </c>
      <c r="Y1196" s="58" t="b">
        <f t="shared" si="73"/>
        <v>0</v>
      </c>
      <c r="Z1196" s="58" t="b">
        <f t="shared" si="74"/>
        <v>0</v>
      </c>
      <c r="AA1196" s="58" t="b">
        <f t="shared" si="75"/>
        <v>0</v>
      </c>
    </row>
    <row r="1197" spans="2:27" ht="15" customHeight="1" x14ac:dyDescent="0.2">
      <c r="B1197" s="92"/>
      <c r="C1197" s="92"/>
      <c r="D1197" s="92"/>
      <c r="E1197" s="92"/>
      <c r="F1197" s="92"/>
      <c r="G1197" s="92"/>
      <c r="H1197" s="126"/>
      <c r="I1197" s="126"/>
      <c r="J1197" s="92"/>
      <c r="K1197" s="92"/>
      <c r="L1197" s="124"/>
      <c r="M1197" s="92"/>
      <c r="N1197" s="92"/>
      <c r="O1197" s="92"/>
      <c r="P1197" s="92"/>
      <c r="Q1197" s="93"/>
      <c r="R1197" s="92"/>
      <c r="S1197" s="94"/>
      <c r="V1197" s="57"/>
      <c r="W1197" s="57"/>
      <c r="X1197" s="58" t="b">
        <f t="shared" si="72"/>
        <v>0</v>
      </c>
      <c r="Y1197" s="58" t="b">
        <f t="shared" si="73"/>
        <v>0</v>
      </c>
      <c r="Z1197" s="58" t="b">
        <f t="shared" si="74"/>
        <v>0</v>
      </c>
      <c r="AA1197" s="58" t="b">
        <f t="shared" si="75"/>
        <v>0</v>
      </c>
    </row>
    <row r="1198" spans="2:27" ht="15" customHeight="1" x14ac:dyDescent="0.2">
      <c r="B1198" s="92"/>
      <c r="C1198" s="92"/>
      <c r="D1198" s="92"/>
      <c r="E1198" s="92"/>
      <c r="F1198" s="92"/>
      <c r="G1198" s="92"/>
      <c r="H1198" s="126"/>
      <c r="I1198" s="126"/>
      <c r="J1198" s="92"/>
      <c r="K1198" s="92"/>
      <c r="L1198" s="124"/>
      <c r="M1198" s="92"/>
      <c r="N1198" s="92"/>
      <c r="O1198" s="92"/>
      <c r="P1198" s="92"/>
      <c r="Q1198" s="93"/>
      <c r="R1198" s="92"/>
      <c r="S1198" s="94"/>
      <c r="V1198" s="57"/>
      <c r="W1198" s="57"/>
      <c r="X1198" s="58" t="b">
        <f t="shared" si="72"/>
        <v>0</v>
      </c>
      <c r="Y1198" s="58" t="b">
        <f t="shared" si="73"/>
        <v>0</v>
      </c>
      <c r="Z1198" s="58" t="b">
        <f t="shared" si="74"/>
        <v>0</v>
      </c>
      <c r="AA1198" s="58" t="b">
        <f t="shared" si="75"/>
        <v>0</v>
      </c>
    </row>
    <row r="1199" spans="2:27" ht="15" customHeight="1" x14ac:dyDescent="0.2">
      <c r="B1199" s="92"/>
      <c r="C1199" s="92"/>
      <c r="D1199" s="92"/>
      <c r="E1199" s="92"/>
      <c r="F1199" s="92"/>
      <c r="G1199" s="92"/>
      <c r="H1199" s="126"/>
      <c r="I1199" s="126"/>
      <c r="J1199" s="92"/>
      <c r="K1199" s="92"/>
      <c r="L1199" s="124"/>
      <c r="M1199" s="92"/>
      <c r="N1199" s="92"/>
      <c r="O1199" s="92"/>
      <c r="P1199" s="92"/>
      <c r="Q1199" s="93"/>
      <c r="R1199" s="92"/>
      <c r="S1199" s="94"/>
      <c r="V1199" s="57"/>
      <c r="W1199" s="57"/>
      <c r="X1199" s="58" t="b">
        <f t="shared" si="72"/>
        <v>0</v>
      </c>
      <c r="Y1199" s="58" t="b">
        <f t="shared" si="73"/>
        <v>0</v>
      </c>
      <c r="Z1199" s="58" t="b">
        <f t="shared" si="74"/>
        <v>0</v>
      </c>
      <c r="AA1199" s="58" t="b">
        <f t="shared" si="75"/>
        <v>0</v>
      </c>
    </row>
    <row r="1200" spans="2:27" ht="15" customHeight="1" x14ac:dyDescent="0.2">
      <c r="B1200" s="92"/>
      <c r="C1200" s="92"/>
      <c r="D1200" s="92"/>
      <c r="E1200" s="92"/>
      <c r="F1200" s="92"/>
      <c r="G1200" s="92"/>
      <c r="H1200" s="126"/>
      <c r="I1200" s="126"/>
      <c r="J1200" s="92"/>
      <c r="K1200" s="92"/>
      <c r="L1200" s="124"/>
      <c r="M1200" s="92"/>
      <c r="N1200" s="92"/>
      <c r="O1200" s="92"/>
      <c r="P1200" s="92"/>
      <c r="Q1200" s="93"/>
      <c r="R1200" s="92"/>
      <c r="S1200" s="94"/>
      <c r="V1200" s="57"/>
      <c r="W1200" s="57"/>
      <c r="X1200" s="58" t="b">
        <f t="shared" si="72"/>
        <v>0</v>
      </c>
      <c r="Y1200" s="58" t="b">
        <f t="shared" si="73"/>
        <v>0</v>
      </c>
      <c r="Z1200" s="58" t="b">
        <f t="shared" si="74"/>
        <v>0</v>
      </c>
      <c r="AA1200" s="58" t="b">
        <f t="shared" si="75"/>
        <v>0</v>
      </c>
    </row>
    <row r="1201" spans="2:27" ht="15" customHeight="1" x14ac:dyDescent="0.2">
      <c r="B1201" s="92"/>
      <c r="C1201" s="92"/>
      <c r="D1201" s="92"/>
      <c r="E1201" s="92"/>
      <c r="F1201" s="92"/>
      <c r="G1201" s="92"/>
      <c r="H1201" s="126"/>
      <c r="I1201" s="126"/>
      <c r="J1201" s="92"/>
      <c r="K1201" s="92"/>
      <c r="L1201" s="124"/>
      <c r="M1201" s="92"/>
      <c r="N1201" s="92"/>
      <c r="O1201" s="92"/>
      <c r="P1201" s="92"/>
      <c r="Q1201" s="93"/>
      <c r="R1201" s="92"/>
      <c r="S1201" s="94"/>
      <c r="V1201" s="57"/>
      <c r="W1201" s="57"/>
      <c r="X1201" s="58" t="b">
        <f t="shared" si="72"/>
        <v>0</v>
      </c>
      <c r="Y1201" s="58" t="b">
        <f t="shared" si="73"/>
        <v>0</v>
      </c>
      <c r="Z1201" s="58" t="b">
        <f t="shared" si="74"/>
        <v>0</v>
      </c>
      <c r="AA1201" s="58" t="b">
        <f t="shared" si="75"/>
        <v>0</v>
      </c>
    </row>
    <row r="1202" spans="2:27" ht="15" customHeight="1" x14ac:dyDescent="0.2">
      <c r="B1202" s="92"/>
      <c r="C1202" s="92"/>
      <c r="D1202" s="92"/>
      <c r="E1202" s="92"/>
      <c r="F1202" s="92"/>
      <c r="G1202" s="92"/>
      <c r="H1202" s="126"/>
      <c r="I1202" s="126"/>
      <c r="J1202" s="92"/>
      <c r="K1202" s="92"/>
      <c r="L1202" s="124"/>
      <c r="M1202" s="92"/>
      <c r="N1202" s="92"/>
      <c r="O1202" s="92"/>
      <c r="P1202" s="92"/>
      <c r="Q1202" s="93"/>
      <c r="R1202" s="92"/>
      <c r="S1202" s="94"/>
      <c r="V1202" s="57"/>
      <c r="W1202" s="57"/>
      <c r="X1202" s="58" t="b">
        <f t="shared" si="72"/>
        <v>0</v>
      </c>
      <c r="Y1202" s="58" t="b">
        <f t="shared" si="73"/>
        <v>0</v>
      </c>
      <c r="Z1202" s="58" t="b">
        <f t="shared" si="74"/>
        <v>0</v>
      </c>
      <c r="AA1202" s="58" t="b">
        <f t="shared" si="75"/>
        <v>0</v>
      </c>
    </row>
    <row r="1203" spans="2:27" ht="15" customHeight="1" x14ac:dyDescent="0.2">
      <c r="B1203" s="92"/>
      <c r="C1203" s="92"/>
      <c r="D1203" s="92"/>
      <c r="E1203" s="92"/>
      <c r="F1203" s="92"/>
      <c r="G1203" s="92"/>
      <c r="H1203" s="126"/>
      <c r="I1203" s="126"/>
      <c r="J1203" s="92"/>
      <c r="K1203" s="92"/>
      <c r="L1203" s="124"/>
      <c r="M1203" s="92"/>
      <c r="N1203" s="92"/>
      <c r="O1203" s="92"/>
      <c r="P1203" s="92"/>
      <c r="Q1203" s="93"/>
      <c r="R1203" s="92"/>
      <c r="S1203" s="94"/>
      <c r="V1203" s="57"/>
      <c r="W1203" s="57"/>
      <c r="X1203" s="58" t="b">
        <f t="shared" si="72"/>
        <v>0</v>
      </c>
      <c r="Y1203" s="58" t="b">
        <f t="shared" si="73"/>
        <v>0</v>
      </c>
      <c r="Z1203" s="58" t="b">
        <f t="shared" si="74"/>
        <v>0</v>
      </c>
      <c r="AA1203" s="58" t="b">
        <f t="shared" si="75"/>
        <v>0</v>
      </c>
    </row>
    <row r="1204" spans="2:27" ht="15" customHeight="1" x14ac:dyDescent="0.2">
      <c r="B1204" s="92"/>
      <c r="C1204" s="92"/>
      <c r="D1204" s="92"/>
      <c r="E1204" s="92"/>
      <c r="F1204" s="92"/>
      <c r="G1204" s="92"/>
      <c r="H1204" s="126"/>
      <c r="I1204" s="126"/>
      <c r="J1204" s="92"/>
      <c r="K1204" s="92"/>
      <c r="L1204" s="124"/>
      <c r="M1204" s="92"/>
      <c r="N1204" s="92"/>
      <c r="O1204" s="92"/>
      <c r="P1204" s="92"/>
      <c r="Q1204" s="93"/>
      <c r="R1204" s="92"/>
      <c r="S1204" s="94"/>
      <c r="V1204" s="57"/>
      <c r="W1204" s="57"/>
      <c r="X1204" s="58" t="b">
        <f t="shared" si="72"/>
        <v>0</v>
      </c>
      <c r="Y1204" s="58" t="b">
        <f t="shared" si="73"/>
        <v>0</v>
      </c>
      <c r="Z1204" s="58" t="b">
        <f t="shared" si="74"/>
        <v>0</v>
      </c>
      <c r="AA1204" s="58" t="b">
        <f t="shared" si="75"/>
        <v>0</v>
      </c>
    </row>
    <row r="1205" spans="2:27" ht="15" customHeight="1" x14ac:dyDescent="0.2">
      <c r="B1205" s="92"/>
      <c r="C1205" s="92"/>
      <c r="D1205" s="92"/>
      <c r="E1205" s="92"/>
      <c r="F1205" s="92"/>
      <c r="G1205" s="92"/>
      <c r="H1205" s="126"/>
      <c r="I1205" s="126"/>
      <c r="J1205" s="92"/>
      <c r="K1205" s="92"/>
      <c r="L1205" s="124"/>
      <c r="M1205" s="92"/>
      <c r="N1205" s="92"/>
      <c r="O1205" s="92"/>
      <c r="P1205" s="92"/>
      <c r="Q1205" s="93"/>
      <c r="R1205" s="92"/>
      <c r="S1205" s="94"/>
      <c r="V1205" s="57"/>
      <c r="W1205" s="57"/>
      <c r="X1205" s="58" t="b">
        <f t="shared" si="72"/>
        <v>0</v>
      </c>
      <c r="Y1205" s="58" t="b">
        <f t="shared" si="73"/>
        <v>0</v>
      </c>
      <c r="Z1205" s="58" t="b">
        <f t="shared" si="74"/>
        <v>0</v>
      </c>
      <c r="AA1205" s="58" t="b">
        <f t="shared" si="75"/>
        <v>0</v>
      </c>
    </row>
    <row r="1206" spans="2:27" ht="15" customHeight="1" x14ac:dyDescent="0.2">
      <c r="B1206" s="92"/>
      <c r="C1206" s="92"/>
      <c r="D1206" s="92"/>
      <c r="E1206" s="92"/>
      <c r="F1206" s="92"/>
      <c r="G1206" s="92"/>
      <c r="H1206" s="126"/>
      <c r="I1206" s="126"/>
      <c r="J1206" s="92"/>
      <c r="K1206" s="92"/>
      <c r="L1206" s="124"/>
      <c r="M1206" s="92"/>
      <c r="N1206" s="92"/>
      <c r="O1206" s="92"/>
      <c r="P1206" s="92"/>
      <c r="Q1206" s="93"/>
      <c r="R1206" s="92"/>
      <c r="S1206" s="94"/>
      <c r="V1206" s="57"/>
      <c r="W1206" s="57"/>
      <c r="X1206" s="58" t="b">
        <f t="shared" si="72"/>
        <v>0</v>
      </c>
      <c r="Y1206" s="58" t="b">
        <f t="shared" si="73"/>
        <v>0</v>
      </c>
      <c r="Z1206" s="58" t="b">
        <f t="shared" si="74"/>
        <v>0</v>
      </c>
      <c r="AA1206" s="58" t="b">
        <f t="shared" si="75"/>
        <v>0</v>
      </c>
    </row>
    <row r="1207" spans="2:27" ht="15" customHeight="1" x14ac:dyDescent="0.2">
      <c r="B1207" s="92"/>
      <c r="C1207" s="92"/>
      <c r="D1207" s="92"/>
      <c r="E1207" s="92"/>
      <c r="F1207" s="92"/>
      <c r="G1207" s="92"/>
      <c r="H1207" s="126"/>
      <c r="I1207" s="126"/>
      <c r="J1207" s="92"/>
      <c r="K1207" s="92"/>
      <c r="L1207" s="124"/>
      <c r="M1207" s="92"/>
      <c r="N1207" s="92"/>
      <c r="O1207" s="92"/>
      <c r="P1207" s="92"/>
      <c r="Q1207" s="93"/>
      <c r="R1207" s="92"/>
      <c r="S1207" s="94"/>
      <c r="V1207" s="57"/>
      <c r="W1207" s="57"/>
      <c r="X1207" s="58" t="b">
        <f t="shared" si="72"/>
        <v>0</v>
      </c>
      <c r="Y1207" s="58" t="b">
        <f t="shared" si="73"/>
        <v>0</v>
      </c>
      <c r="Z1207" s="58" t="b">
        <f t="shared" si="74"/>
        <v>0</v>
      </c>
      <c r="AA1207" s="58" t="b">
        <f t="shared" si="75"/>
        <v>0</v>
      </c>
    </row>
    <row r="1208" spans="2:27" ht="15" customHeight="1" x14ac:dyDescent="0.2">
      <c r="B1208" s="92"/>
      <c r="C1208" s="92"/>
      <c r="D1208" s="92"/>
      <c r="E1208" s="92"/>
      <c r="F1208" s="92"/>
      <c r="G1208" s="92"/>
      <c r="H1208" s="126"/>
      <c r="I1208" s="126"/>
      <c r="J1208" s="92"/>
      <c r="K1208" s="92"/>
      <c r="L1208" s="124"/>
      <c r="M1208" s="92"/>
      <c r="N1208" s="92"/>
      <c r="O1208" s="92"/>
      <c r="P1208" s="92"/>
      <c r="Q1208" s="93"/>
      <c r="R1208" s="92"/>
      <c r="S1208" s="94"/>
      <c r="V1208" s="57"/>
      <c r="W1208" s="57"/>
      <c r="X1208" s="58" t="b">
        <f t="shared" si="72"/>
        <v>0</v>
      </c>
      <c r="Y1208" s="58" t="b">
        <f t="shared" si="73"/>
        <v>0</v>
      </c>
      <c r="Z1208" s="58" t="b">
        <f t="shared" si="74"/>
        <v>0</v>
      </c>
      <c r="AA1208" s="58" t="b">
        <f t="shared" si="75"/>
        <v>0</v>
      </c>
    </row>
    <row r="1209" spans="2:27" ht="15" customHeight="1" x14ac:dyDescent="0.2">
      <c r="B1209" s="92"/>
      <c r="C1209" s="92"/>
      <c r="D1209" s="92"/>
      <c r="E1209" s="92"/>
      <c r="F1209" s="92"/>
      <c r="G1209" s="92"/>
      <c r="H1209" s="126"/>
      <c r="I1209" s="126"/>
      <c r="J1209" s="92"/>
      <c r="K1209" s="92"/>
      <c r="L1209" s="124"/>
      <c r="M1209" s="92"/>
      <c r="N1209" s="92"/>
      <c r="O1209" s="92"/>
      <c r="P1209" s="92"/>
      <c r="Q1209" s="93"/>
      <c r="R1209" s="92"/>
      <c r="S1209" s="94"/>
      <c r="V1209" s="57"/>
      <c r="W1209" s="57"/>
      <c r="X1209" s="58" t="b">
        <f t="shared" si="72"/>
        <v>0</v>
      </c>
      <c r="Y1209" s="58" t="b">
        <f t="shared" si="73"/>
        <v>0</v>
      </c>
      <c r="Z1209" s="58" t="b">
        <f t="shared" si="74"/>
        <v>0</v>
      </c>
      <c r="AA1209" s="58" t="b">
        <f t="shared" si="75"/>
        <v>0</v>
      </c>
    </row>
    <row r="1210" spans="2:27" ht="15" customHeight="1" x14ac:dyDescent="0.2">
      <c r="B1210" s="92"/>
      <c r="C1210" s="92"/>
      <c r="D1210" s="92"/>
      <c r="E1210" s="92"/>
      <c r="F1210" s="92"/>
      <c r="G1210" s="92"/>
      <c r="H1210" s="126"/>
      <c r="I1210" s="126"/>
      <c r="J1210" s="92"/>
      <c r="K1210" s="92"/>
      <c r="L1210" s="124"/>
      <c r="M1210" s="92"/>
      <c r="N1210" s="92"/>
      <c r="O1210" s="92"/>
      <c r="P1210" s="92"/>
      <c r="Q1210" s="93"/>
      <c r="R1210" s="92"/>
      <c r="S1210" s="94"/>
      <c r="V1210" s="57"/>
      <c r="W1210" s="57"/>
      <c r="X1210" s="58" t="b">
        <f t="shared" si="72"/>
        <v>0</v>
      </c>
      <c r="Y1210" s="58" t="b">
        <f t="shared" si="73"/>
        <v>0</v>
      </c>
      <c r="Z1210" s="58" t="b">
        <f t="shared" si="74"/>
        <v>0</v>
      </c>
      <c r="AA1210" s="58" t="b">
        <f t="shared" si="75"/>
        <v>0</v>
      </c>
    </row>
    <row r="1211" spans="2:27" ht="15" customHeight="1" x14ac:dyDescent="0.2">
      <c r="B1211" s="92"/>
      <c r="C1211" s="92"/>
      <c r="D1211" s="92"/>
      <c r="E1211" s="92"/>
      <c r="F1211" s="92"/>
      <c r="G1211" s="92"/>
      <c r="H1211" s="126"/>
      <c r="I1211" s="126"/>
      <c r="J1211" s="92"/>
      <c r="K1211" s="92"/>
      <c r="L1211" s="124"/>
      <c r="M1211" s="92"/>
      <c r="N1211" s="92"/>
      <c r="O1211" s="92"/>
      <c r="P1211" s="92"/>
      <c r="Q1211" s="93"/>
      <c r="R1211" s="92"/>
      <c r="S1211" s="94"/>
      <c r="V1211" s="57"/>
      <c r="W1211" s="57"/>
      <c r="X1211" s="58" t="b">
        <f t="shared" si="72"/>
        <v>0</v>
      </c>
      <c r="Y1211" s="58" t="b">
        <f t="shared" si="73"/>
        <v>0</v>
      </c>
      <c r="Z1211" s="58" t="b">
        <f t="shared" si="74"/>
        <v>0</v>
      </c>
      <c r="AA1211" s="58" t="b">
        <f t="shared" si="75"/>
        <v>0</v>
      </c>
    </row>
    <row r="1212" spans="2:27" ht="15" customHeight="1" x14ac:dyDescent="0.2">
      <c r="B1212" s="92"/>
      <c r="C1212" s="92"/>
      <c r="D1212" s="92"/>
      <c r="E1212" s="92"/>
      <c r="F1212" s="92"/>
      <c r="G1212" s="92"/>
      <c r="H1212" s="126"/>
      <c r="I1212" s="126"/>
      <c r="J1212" s="92"/>
      <c r="K1212" s="92"/>
      <c r="L1212" s="124"/>
      <c r="M1212" s="92"/>
      <c r="N1212" s="92"/>
      <c r="O1212" s="92"/>
      <c r="P1212" s="92"/>
      <c r="Q1212" s="93"/>
      <c r="R1212" s="92"/>
      <c r="S1212" s="94"/>
      <c r="V1212" s="57"/>
      <c r="W1212" s="57"/>
      <c r="X1212" s="58" t="b">
        <f t="shared" si="72"/>
        <v>0</v>
      </c>
      <c r="Y1212" s="58" t="b">
        <f t="shared" si="73"/>
        <v>0</v>
      </c>
      <c r="Z1212" s="58" t="b">
        <f t="shared" si="74"/>
        <v>0</v>
      </c>
      <c r="AA1212" s="58" t="b">
        <f t="shared" si="75"/>
        <v>0</v>
      </c>
    </row>
    <row r="1213" spans="2:27" ht="15" customHeight="1" x14ac:dyDescent="0.2">
      <c r="B1213" s="92"/>
      <c r="C1213" s="92"/>
      <c r="D1213" s="92"/>
      <c r="E1213" s="92"/>
      <c r="F1213" s="92"/>
      <c r="G1213" s="92"/>
      <c r="H1213" s="126"/>
      <c r="I1213" s="126"/>
      <c r="J1213" s="92"/>
      <c r="K1213" s="92"/>
      <c r="L1213" s="124"/>
      <c r="M1213" s="92"/>
      <c r="N1213" s="92"/>
      <c r="O1213" s="92"/>
      <c r="P1213" s="92"/>
      <c r="Q1213" s="93"/>
      <c r="R1213" s="92"/>
      <c r="S1213" s="94"/>
      <c r="V1213" s="57"/>
      <c r="W1213" s="57"/>
      <c r="X1213" s="58" t="b">
        <f t="shared" si="72"/>
        <v>0</v>
      </c>
      <c r="Y1213" s="58" t="b">
        <f t="shared" si="73"/>
        <v>0</v>
      </c>
      <c r="Z1213" s="58" t="b">
        <f t="shared" si="74"/>
        <v>0</v>
      </c>
      <c r="AA1213" s="58" t="b">
        <f t="shared" si="75"/>
        <v>0</v>
      </c>
    </row>
    <row r="1214" spans="2:27" ht="15" customHeight="1" x14ac:dyDescent="0.2">
      <c r="B1214" s="92"/>
      <c r="C1214" s="92"/>
      <c r="D1214" s="92"/>
      <c r="E1214" s="92"/>
      <c r="F1214" s="92"/>
      <c r="G1214" s="92"/>
      <c r="H1214" s="126"/>
      <c r="I1214" s="126"/>
      <c r="J1214" s="92"/>
      <c r="K1214" s="92"/>
      <c r="L1214" s="124"/>
      <c r="M1214" s="92"/>
      <c r="N1214" s="92"/>
      <c r="O1214" s="92"/>
      <c r="P1214" s="92"/>
      <c r="Q1214" s="93"/>
      <c r="R1214" s="92"/>
      <c r="S1214" s="94"/>
      <c r="V1214" s="57"/>
      <c r="W1214" s="57"/>
      <c r="X1214" s="58" t="b">
        <f t="shared" si="72"/>
        <v>0</v>
      </c>
      <c r="Y1214" s="58" t="b">
        <f t="shared" si="73"/>
        <v>0</v>
      </c>
      <c r="Z1214" s="58" t="b">
        <f t="shared" si="74"/>
        <v>0</v>
      </c>
      <c r="AA1214" s="58" t="b">
        <f t="shared" si="75"/>
        <v>0</v>
      </c>
    </row>
    <row r="1215" spans="2:27" ht="15" customHeight="1" x14ac:dyDescent="0.2">
      <c r="B1215" s="92"/>
      <c r="C1215" s="92"/>
      <c r="D1215" s="92"/>
      <c r="E1215" s="92"/>
      <c r="F1215" s="92"/>
      <c r="G1215" s="92"/>
      <c r="H1215" s="126"/>
      <c r="I1215" s="126"/>
      <c r="J1215" s="92"/>
      <c r="K1215" s="92"/>
      <c r="L1215" s="124"/>
      <c r="M1215" s="92"/>
      <c r="N1215" s="92"/>
      <c r="O1215" s="92"/>
      <c r="P1215" s="92"/>
      <c r="Q1215" s="93"/>
      <c r="R1215" s="92"/>
      <c r="S1215" s="94"/>
      <c r="V1215" s="57"/>
      <c r="W1215" s="57"/>
      <c r="X1215" s="58" t="b">
        <f t="shared" si="72"/>
        <v>0</v>
      </c>
      <c r="Y1215" s="58" t="b">
        <f t="shared" si="73"/>
        <v>0</v>
      </c>
      <c r="Z1215" s="58" t="b">
        <f t="shared" si="74"/>
        <v>0</v>
      </c>
      <c r="AA1215" s="58" t="b">
        <f t="shared" si="75"/>
        <v>0</v>
      </c>
    </row>
    <row r="1216" spans="2:27" ht="15" customHeight="1" x14ac:dyDescent="0.2">
      <c r="B1216" s="92"/>
      <c r="C1216" s="92"/>
      <c r="D1216" s="92"/>
      <c r="E1216" s="92"/>
      <c r="F1216" s="92"/>
      <c r="G1216" s="92"/>
      <c r="H1216" s="126"/>
      <c r="I1216" s="126"/>
      <c r="J1216" s="92"/>
      <c r="K1216" s="92"/>
      <c r="L1216" s="124"/>
      <c r="M1216" s="92"/>
      <c r="N1216" s="92"/>
      <c r="O1216" s="92"/>
      <c r="P1216" s="92"/>
      <c r="Q1216" s="93"/>
      <c r="R1216" s="92"/>
      <c r="S1216" s="94"/>
      <c r="V1216" s="57"/>
      <c r="W1216" s="57"/>
      <c r="X1216" s="58" t="b">
        <f t="shared" si="72"/>
        <v>0</v>
      </c>
      <c r="Y1216" s="58" t="b">
        <f t="shared" si="73"/>
        <v>0</v>
      </c>
      <c r="Z1216" s="58" t="b">
        <f t="shared" si="74"/>
        <v>0</v>
      </c>
      <c r="AA1216" s="58" t="b">
        <f t="shared" si="75"/>
        <v>0</v>
      </c>
    </row>
    <row r="1217" spans="2:27" ht="15" customHeight="1" x14ac:dyDescent="0.2">
      <c r="B1217" s="92"/>
      <c r="C1217" s="92"/>
      <c r="D1217" s="92"/>
      <c r="E1217" s="92"/>
      <c r="F1217" s="92"/>
      <c r="G1217" s="92"/>
      <c r="H1217" s="126"/>
      <c r="I1217" s="126"/>
      <c r="J1217" s="92"/>
      <c r="K1217" s="92"/>
      <c r="L1217" s="124"/>
      <c r="M1217" s="92"/>
      <c r="N1217" s="92"/>
      <c r="O1217" s="92"/>
      <c r="P1217" s="92"/>
      <c r="Q1217" s="93"/>
      <c r="R1217" s="92"/>
      <c r="S1217" s="94"/>
      <c r="V1217" s="57"/>
      <c r="W1217" s="57"/>
      <c r="X1217" s="58" t="b">
        <f t="shared" si="72"/>
        <v>0</v>
      </c>
      <c r="Y1217" s="58" t="b">
        <f t="shared" si="73"/>
        <v>0</v>
      </c>
      <c r="Z1217" s="58" t="b">
        <f t="shared" si="74"/>
        <v>0</v>
      </c>
      <c r="AA1217" s="58" t="b">
        <f t="shared" si="75"/>
        <v>0</v>
      </c>
    </row>
    <row r="1218" spans="2:27" ht="15" customHeight="1" x14ac:dyDescent="0.2">
      <c r="B1218" s="92"/>
      <c r="C1218" s="92"/>
      <c r="D1218" s="92"/>
      <c r="E1218" s="92"/>
      <c r="F1218" s="92"/>
      <c r="G1218" s="92"/>
      <c r="H1218" s="126"/>
      <c r="I1218" s="126"/>
      <c r="J1218" s="92"/>
      <c r="K1218" s="92"/>
      <c r="L1218" s="124"/>
      <c r="M1218" s="92"/>
      <c r="N1218" s="92"/>
      <c r="O1218" s="92"/>
      <c r="P1218" s="92"/>
      <c r="Q1218" s="93"/>
      <c r="R1218" s="92"/>
      <c r="S1218" s="94"/>
      <c r="V1218" s="57"/>
      <c r="W1218" s="57"/>
      <c r="X1218" s="58" t="b">
        <f t="shared" si="72"/>
        <v>0</v>
      </c>
      <c r="Y1218" s="58" t="b">
        <f t="shared" si="73"/>
        <v>0</v>
      </c>
      <c r="Z1218" s="58" t="b">
        <f t="shared" si="74"/>
        <v>0</v>
      </c>
      <c r="AA1218" s="58" t="b">
        <f t="shared" si="75"/>
        <v>0</v>
      </c>
    </row>
    <row r="1219" spans="2:27" ht="15" customHeight="1" x14ac:dyDescent="0.2">
      <c r="B1219" s="92"/>
      <c r="C1219" s="92"/>
      <c r="D1219" s="92"/>
      <c r="E1219" s="92"/>
      <c r="F1219" s="92"/>
      <c r="G1219" s="92"/>
      <c r="H1219" s="126"/>
      <c r="I1219" s="126"/>
      <c r="J1219" s="92"/>
      <c r="K1219" s="92"/>
      <c r="L1219" s="124"/>
      <c r="M1219" s="92"/>
      <c r="N1219" s="92"/>
      <c r="O1219" s="92"/>
      <c r="P1219" s="92"/>
      <c r="Q1219" s="93"/>
      <c r="R1219" s="92"/>
      <c r="S1219" s="94"/>
      <c r="V1219" s="57"/>
      <c r="W1219" s="57"/>
      <c r="X1219" s="58" t="b">
        <f t="shared" si="72"/>
        <v>0</v>
      </c>
      <c r="Y1219" s="58" t="b">
        <f t="shared" si="73"/>
        <v>0</v>
      </c>
      <c r="Z1219" s="58" t="b">
        <f t="shared" si="74"/>
        <v>0</v>
      </c>
      <c r="AA1219" s="58" t="b">
        <f t="shared" si="75"/>
        <v>0</v>
      </c>
    </row>
    <row r="1220" spans="2:27" ht="15" customHeight="1" x14ac:dyDescent="0.2">
      <c r="B1220" s="92"/>
      <c r="C1220" s="92"/>
      <c r="D1220" s="92"/>
      <c r="E1220" s="92"/>
      <c r="F1220" s="92"/>
      <c r="G1220" s="92"/>
      <c r="H1220" s="126"/>
      <c r="I1220" s="126"/>
      <c r="J1220" s="92"/>
      <c r="K1220" s="92"/>
      <c r="L1220" s="124"/>
      <c r="M1220" s="92"/>
      <c r="N1220" s="92"/>
      <c r="O1220" s="92"/>
      <c r="P1220" s="92"/>
      <c r="Q1220" s="93"/>
      <c r="R1220" s="92"/>
      <c r="S1220" s="94"/>
      <c r="V1220" s="57"/>
      <c r="W1220" s="57"/>
      <c r="X1220" s="58" t="b">
        <f t="shared" si="72"/>
        <v>0</v>
      </c>
      <c r="Y1220" s="58" t="b">
        <f t="shared" si="73"/>
        <v>0</v>
      </c>
      <c r="Z1220" s="58" t="b">
        <f t="shared" si="74"/>
        <v>0</v>
      </c>
      <c r="AA1220" s="58" t="b">
        <f t="shared" si="75"/>
        <v>0</v>
      </c>
    </row>
    <row r="1221" spans="2:27" ht="15" customHeight="1" x14ac:dyDescent="0.2">
      <c r="B1221" s="92"/>
      <c r="C1221" s="92"/>
      <c r="D1221" s="92"/>
      <c r="E1221" s="92"/>
      <c r="F1221" s="92"/>
      <c r="G1221" s="92"/>
      <c r="H1221" s="126"/>
      <c r="I1221" s="126"/>
      <c r="J1221" s="92"/>
      <c r="K1221" s="92"/>
      <c r="L1221" s="124"/>
      <c r="M1221" s="92"/>
      <c r="N1221" s="92"/>
      <c r="O1221" s="92"/>
      <c r="P1221" s="92"/>
      <c r="Q1221" s="93"/>
      <c r="R1221" s="92"/>
      <c r="S1221" s="94"/>
      <c r="V1221" s="57"/>
      <c r="W1221" s="57"/>
      <c r="X1221" s="58" t="b">
        <f t="shared" si="72"/>
        <v>0</v>
      </c>
      <c r="Y1221" s="58" t="b">
        <f t="shared" si="73"/>
        <v>0</v>
      </c>
      <c r="Z1221" s="58" t="b">
        <f t="shared" si="74"/>
        <v>0</v>
      </c>
      <c r="AA1221" s="58" t="b">
        <f t="shared" si="75"/>
        <v>0</v>
      </c>
    </row>
    <row r="1222" spans="2:27" ht="15" customHeight="1" x14ac:dyDescent="0.2">
      <c r="B1222" s="92"/>
      <c r="C1222" s="92"/>
      <c r="D1222" s="92"/>
      <c r="E1222" s="92"/>
      <c r="F1222" s="92"/>
      <c r="G1222" s="92"/>
      <c r="H1222" s="126"/>
      <c r="I1222" s="126"/>
      <c r="J1222" s="92"/>
      <c r="K1222" s="92"/>
      <c r="L1222" s="124"/>
      <c r="M1222" s="92"/>
      <c r="N1222" s="92"/>
      <c r="O1222" s="92"/>
      <c r="P1222" s="92"/>
      <c r="Q1222" s="93"/>
      <c r="R1222" s="92"/>
      <c r="S1222" s="94"/>
      <c r="V1222" s="57"/>
      <c r="W1222" s="57"/>
      <c r="X1222" s="58" t="b">
        <f t="shared" si="72"/>
        <v>0</v>
      </c>
      <c r="Y1222" s="58" t="b">
        <f t="shared" si="73"/>
        <v>0</v>
      </c>
      <c r="Z1222" s="58" t="b">
        <f t="shared" si="74"/>
        <v>0</v>
      </c>
      <c r="AA1222" s="58" t="b">
        <f t="shared" si="75"/>
        <v>0</v>
      </c>
    </row>
    <row r="1223" spans="2:27" ht="15" customHeight="1" x14ac:dyDescent="0.2">
      <c r="B1223" s="92"/>
      <c r="C1223" s="92"/>
      <c r="D1223" s="92"/>
      <c r="E1223" s="92"/>
      <c r="F1223" s="92"/>
      <c r="G1223" s="92"/>
      <c r="H1223" s="126"/>
      <c r="I1223" s="126"/>
      <c r="J1223" s="92"/>
      <c r="K1223" s="92"/>
      <c r="L1223" s="124"/>
      <c r="M1223" s="92"/>
      <c r="N1223" s="92"/>
      <c r="O1223" s="92"/>
      <c r="P1223" s="92"/>
      <c r="Q1223" s="93"/>
      <c r="R1223" s="92"/>
      <c r="S1223" s="94"/>
      <c r="V1223" s="57"/>
      <c r="W1223" s="57"/>
      <c r="X1223" s="58" t="b">
        <f t="shared" si="72"/>
        <v>0</v>
      </c>
      <c r="Y1223" s="58" t="b">
        <f t="shared" si="73"/>
        <v>0</v>
      </c>
      <c r="Z1223" s="58" t="b">
        <f t="shared" si="74"/>
        <v>0</v>
      </c>
      <c r="AA1223" s="58" t="b">
        <f t="shared" si="75"/>
        <v>0</v>
      </c>
    </row>
    <row r="1224" spans="2:27" ht="15" customHeight="1" x14ac:dyDescent="0.2">
      <c r="B1224" s="92"/>
      <c r="C1224" s="92"/>
      <c r="D1224" s="92"/>
      <c r="E1224" s="92"/>
      <c r="F1224" s="92"/>
      <c r="G1224" s="92"/>
      <c r="H1224" s="126"/>
      <c r="I1224" s="126"/>
      <c r="J1224" s="92"/>
      <c r="K1224" s="92"/>
      <c r="L1224" s="124"/>
      <c r="M1224" s="92"/>
      <c r="N1224" s="92"/>
      <c r="O1224" s="92"/>
      <c r="P1224" s="92"/>
      <c r="Q1224" s="93"/>
      <c r="R1224" s="92"/>
      <c r="S1224" s="94"/>
      <c r="V1224" s="57"/>
      <c r="W1224" s="57"/>
      <c r="X1224" s="58" t="b">
        <f t="shared" si="72"/>
        <v>0</v>
      </c>
      <c r="Y1224" s="58" t="b">
        <f t="shared" si="73"/>
        <v>0</v>
      </c>
      <c r="Z1224" s="58" t="b">
        <f t="shared" si="74"/>
        <v>0</v>
      </c>
      <c r="AA1224" s="58" t="b">
        <f t="shared" si="75"/>
        <v>0</v>
      </c>
    </row>
    <row r="1225" spans="2:27" ht="15" customHeight="1" x14ac:dyDescent="0.2">
      <c r="B1225" s="92"/>
      <c r="C1225" s="92"/>
      <c r="D1225" s="92"/>
      <c r="E1225" s="92"/>
      <c r="F1225" s="92"/>
      <c r="G1225" s="92"/>
      <c r="H1225" s="126"/>
      <c r="I1225" s="126"/>
      <c r="J1225" s="92"/>
      <c r="K1225" s="92"/>
      <c r="L1225" s="124"/>
      <c r="M1225" s="92"/>
      <c r="N1225" s="92"/>
      <c r="O1225" s="92"/>
      <c r="P1225" s="92"/>
      <c r="Q1225" s="93"/>
      <c r="R1225" s="92"/>
      <c r="S1225" s="94"/>
      <c r="V1225" s="57"/>
      <c r="W1225" s="57"/>
      <c r="X1225" s="58" t="b">
        <f t="shared" si="72"/>
        <v>0</v>
      </c>
      <c r="Y1225" s="58" t="b">
        <f t="shared" si="73"/>
        <v>0</v>
      </c>
      <c r="Z1225" s="58" t="b">
        <f t="shared" si="74"/>
        <v>0</v>
      </c>
      <c r="AA1225" s="58" t="b">
        <f t="shared" si="75"/>
        <v>0</v>
      </c>
    </row>
    <row r="1226" spans="2:27" ht="15" customHeight="1" x14ac:dyDescent="0.2">
      <c r="B1226" s="92"/>
      <c r="C1226" s="92"/>
      <c r="D1226" s="92"/>
      <c r="E1226" s="92"/>
      <c r="F1226" s="92"/>
      <c r="G1226" s="92"/>
      <c r="H1226" s="126"/>
      <c r="I1226" s="126"/>
      <c r="J1226" s="92"/>
      <c r="K1226" s="92"/>
      <c r="L1226" s="124"/>
      <c r="M1226" s="92"/>
      <c r="N1226" s="92"/>
      <c r="O1226" s="92"/>
      <c r="P1226" s="92"/>
      <c r="Q1226" s="93"/>
      <c r="R1226" s="92"/>
      <c r="S1226" s="94"/>
      <c r="V1226" s="57"/>
      <c r="W1226" s="57"/>
      <c r="X1226" s="58" t="b">
        <f t="shared" si="72"/>
        <v>0</v>
      </c>
      <c r="Y1226" s="58" t="b">
        <f t="shared" si="73"/>
        <v>0</v>
      </c>
      <c r="Z1226" s="58" t="b">
        <f t="shared" si="74"/>
        <v>0</v>
      </c>
      <c r="AA1226" s="58" t="b">
        <f t="shared" si="75"/>
        <v>0</v>
      </c>
    </row>
    <row r="1227" spans="2:27" ht="15" customHeight="1" x14ac:dyDescent="0.2">
      <c r="B1227" s="92"/>
      <c r="C1227" s="92"/>
      <c r="D1227" s="92"/>
      <c r="E1227" s="92"/>
      <c r="F1227" s="92"/>
      <c r="G1227" s="92"/>
      <c r="H1227" s="126"/>
      <c r="I1227" s="126"/>
      <c r="J1227" s="92"/>
      <c r="K1227" s="92"/>
      <c r="L1227" s="124"/>
      <c r="M1227" s="92"/>
      <c r="N1227" s="92"/>
      <c r="O1227" s="92"/>
      <c r="P1227" s="92"/>
      <c r="Q1227" s="93"/>
      <c r="R1227" s="92"/>
      <c r="S1227" s="94"/>
      <c r="V1227" s="57"/>
      <c r="W1227" s="57"/>
      <c r="X1227" s="58" t="b">
        <f t="shared" si="72"/>
        <v>0</v>
      </c>
      <c r="Y1227" s="58" t="b">
        <f t="shared" si="73"/>
        <v>0</v>
      </c>
      <c r="Z1227" s="58" t="b">
        <f t="shared" si="74"/>
        <v>0</v>
      </c>
      <c r="AA1227" s="58" t="b">
        <f t="shared" si="75"/>
        <v>0</v>
      </c>
    </row>
    <row r="1228" spans="2:27" ht="15" customHeight="1" x14ac:dyDescent="0.2">
      <c r="B1228" s="112"/>
      <c r="C1228" s="92"/>
      <c r="D1228" s="94"/>
      <c r="E1228" s="94"/>
      <c r="F1228" s="113"/>
      <c r="G1228" s="94"/>
      <c r="H1228" s="127"/>
      <c r="I1228" s="127"/>
      <c r="J1228" s="94"/>
      <c r="K1228" s="113"/>
      <c r="L1228" s="114"/>
      <c r="M1228" s="94"/>
      <c r="N1228" s="94"/>
      <c r="O1228" s="113"/>
      <c r="P1228" s="94"/>
      <c r="Q1228" s="93"/>
      <c r="R1228" s="94"/>
      <c r="S1228" s="94"/>
      <c r="V1228" s="57"/>
      <c r="W1228" s="57"/>
      <c r="X1228" s="58" t="b">
        <f t="shared" si="72"/>
        <v>0</v>
      </c>
      <c r="Y1228" s="58" t="b">
        <f t="shared" si="73"/>
        <v>0</v>
      </c>
      <c r="Z1228" s="58" t="b">
        <f t="shared" si="74"/>
        <v>0</v>
      </c>
      <c r="AA1228" s="58" t="b">
        <f t="shared" si="75"/>
        <v>0</v>
      </c>
    </row>
    <row r="1229" spans="2:27" ht="15" customHeight="1" x14ac:dyDescent="0.2">
      <c r="B1229" s="112"/>
      <c r="C1229" s="92"/>
      <c r="D1229" s="94"/>
      <c r="E1229" s="94"/>
      <c r="F1229" s="113"/>
      <c r="G1229" s="94"/>
      <c r="H1229" s="127"/>
      <c r="I1229" s="127"/>
      <c r="J1229" s="94"/>
      <c r="K1229" s="113"/>
      <c r="L1229" s="114"/>
      <c r="M1229" s="94"/>
      <c r="N1229" s="94"/>
      <c r="O1229" s="113"/>
      <c r="P1229" s="94"/>
      <c r="Q1229" s="93"/>
      <c r="R1229" s="94"/>
      <c r="S1229" s="94"/>
      <c r="V1229" s="57"/>
      <c r="W1229" s="57"/>
      <c r="X1229" s="58" t="b">
        <f t="shared" si="72"/>
        <v>0</v>
      </c>
      <c r="Y1229" s="58" t="b">
        <f t="shared" si="73"/>
        <v>0</v>
      </c>
      <c r="Z1229" s="58" t="b">
        <f t="shared" si="74"/>
        <v>0</v>
      </c>
      <c r="AA1229" s="58" t="b">
        <f t="shared" si="75"/>
        <v>0</v>
      </c>
    </row>
    <row r="1230" spans="2:27" ht="15" customHeight="1" x14ac:dyDescent="0.2">
      <c r="B1230" s="112"/>
      <c r="C1230" s="92"/>
      <c r="D1230" s="94"/>
      <c r="E1230" s="94"/>
      <c r="F1230" s="113"/>
      <c r="G1230" s="94"/>
      <c r="H1230" s="127"/>
      <c r="I1230" s="127"/>
      <c r="J1230" s="94"/>
      <c r="K1230" s="113"/>
      <c r="L1230" s="114"/>
      <c r="M1230" s="94"/>
      <c r="N1230" s="94"/>
      <c r="O1230" s="113"/>
      <c r="P1230" s="94"/>
      <c r="Q1230" s="93"/>
      <c r="R1230" s="94"/>
      <c r="S1230" s="94"/>
      <c r="V1230" s="57"/>
      <c r="W1230" s="57"/>
      <c r="X1230" s="58" t="b">
        <f t="shared" si="72"/>
        <v>0</v>
      </c>
      <c r="Y1230" s="58" t="b">
        <f t="shared" si="73"/>
        <v>0</v>
      </c>
      <c r="Z1230" s="58" t="b">
        <f t="shared" si="74"/>
        <v>0</v>
      </c>
      <c r="AA1230" s="58" t="b">
        <f t="shared" si="75"/>
        <v>0</v>
      </c>
    </row>
    <row r="1231" spans="2:27" ht="15" customHeight="1" x14ac:dyDescent="0.2">
      <c r="B1231" s="112"/>
      <c r="C1231" s="92"/>
      <c r="D1231" s="94"/>
      <c r="E1231" s="94"/>
      <c r="F1231" s="113"/>
      <c r="G1231" s="94"/>
      <c r="H1231" s="127"/>
      <c r="I1231" s="127"/>
      <c r="J1231" s="94"/>
      <c r="K1231" s="113"/>
      <c r="L1231" s="114"/>
      <c r="M1231" s="94"/>
      <c r="N1231" s="94"/>
      <c r="O1231" s="113"/>
      <c r="P1231" s="94"/>
      <c r="Q1231" s="93"/>
      <c r="R1231" s="94"/>
      <c r="S1231" s="94"/>
      <c r="V1231" s="57"/>
      <c r="W1231" s="57"/>
      <c r="X1231" s="58" t="b">
        <f t="shared" si="72"/>
        <v>0</v>
      </c>
      <c r="Y1231" s="58" t="b">
        <f t="shared" si="73"/>
        <v>0</v>
      </c>
      <c r="Z1231" s="58" t="b">
        <f t="shared" si="74"/>
        <v>0</v>
      </c>
      <c r="AA1231" s="58" t="b">
        <f t="shared" si="75"/>
        <v>0</v>
      </c>
    </row>
    <row r="1232" spans="2:27" ht="15" customHeight="1" x14ac:dyDescent="0.2">
      <c r="B1232" s="112"/>
      <c r="C1232" s="92"/>
      <c r="D1232" s="94"/>
      <c r="E1232" s="94"/>
      <c r="F1232" s="113"/>
      <c r="G1232" s="94"/>
      <c r="H1232" s="127"/>
      <c r="I1232" s="127"/>
      <c r="J1232" s="94"/>
      <c r="K1232" s="113"/>
      <c r="L1232" s="114"/>
      <c r="M1232" s="94"/>
      <c r="N1232" s="94"/>
      <c r="O1232" s="113"/>
      <c r="P1232" s="94"/>
      <c r="Q1232" s="93"/>
      <c r="R1232" s="94"/>
      <c r="S1232" s="94"/>
      <c r="V1232" s="57"/>
      <c r="W1232" s="57"/>
      <c r="X1232" s="58" t="b">
        <f t="shared" si="72"/>
        <v>0</v>
      </c>
      <c r="Y1232" s="58" t="b">
        <f t="shared" si="73"/>
        <v>0</v>
      </c>
      <c r="Z1232" s="58" t="b">
        <f t="shared" si="74"/>
        <v>0</v>
      </c>
      <c r="AA1232" s="58" t="b">
        <f t="shared" si="75"/>
        <v>0</v>
      </c>
    </row>
    <row r="1233" spans="2:27" ht="15" customHeight="1" x14ac:dyDescent="0.2">
      <c r="B1233" s="112"/>
      <c r="C1233" s="92"/>
      <c r="D1233" s="94"/>
      <c r="E1233" s="94"/>
      <c r="F1233" s="113"/>
      <c r="G1233" s="94"/>
      <c r="H1233" s="127"/>
      <c r="I1233" s="127"/>
      <c r="J1233" s="94"/>
      <c r="K1233" s="113"/>
      <c r="L1233" s="114"/>
      <c r="M1233" s="94"/>
      <c r="N1233" s="94"/>
      <c r="O1233" s="113"/>
      <c r="P1233" s="94"/>
      <c r="Q1233" s="93"/>
      <c r="R1233" s="94"/>
      <c r="S1233" s="94"/>
      <c r="V1233" s="57"/>
      <c r="W1233" s="57"/>
      <c r="X1233" s="58" t="b">
        <f t="shared" si="72"/>
        <v>0</v>
      </c>
      <c r="Y1233" s="58" t="b">
        <f t="shared" si="73"/>
        <v>0</v>
      </c>
      <c r="Z1233" s="58" t="b">
        <f t="shared" si="74"/>
        <v>0</v>
      </c>
      <c r="AA1233" s="58" t="b">
        <f t="shared" si="75"/>
        <v>0</v>
      </c>
    </row>
    <row r="1234" spans="2:27" ht="15" customHeight="1" x14ac:dyDescent="0.2">
      <c r="B1234" s="112"/>
      <c r="C1234" s="92"/>
      <c r="D1234" s="94"/>
      <c r="E1234" s="94"/>
      <c r="F1234" s="113"/>
      <c r="G1234" s="94"/>
      <c r="H1234" s="127"/>
      <c r="I1234" s="127"/>
      <c r="J1234" s="94"/>
      <c r="K1234" s="113"/>
      <c r="L1234" s="114"/>
      <c r="M1234" s="94"/>
      <c r="N1234" s="94"/>
      <c r="O1234" s="113"/>
      <c r="P1234" s="94"/>
      <c r="Q1234" s="93"/>
      <c r="R1234" s="94"/>
      <c r="S1234" s="94"/>
      <c r="V1234" s="57"/>
      <c r="W1234" s="57"/>
      <c r="X1234" s="58" t="b">
        <f t="shared" si="72"/>
        <v>0</v>
      </c>
      <c r="Y1234" s="58" t="b">
        <f t="shared" si="73"/>
        <v>0</v>
      </c>
      <c r="Z1234" s="58" t="b">
        <f t="shared" si="74"/>
        <v>0</v>
      </c>
      <c r="AA1234" s="58" t="b">
        <f t="shared" si="75"/>
        <v>0</v>
      </c>
    </row>
    <row r="1235" spans="2:27" ht="15" customHeight="1" x14ac:dyDescent="0.2">
      <c r="B1235" s="112"/>
      <c r="C1235" s="92"/>
      <c r="D1235" s="94"/>
      <c r="E1235" s="94"/>
      <c r="F1235" s="113"/>
      <c r="G1235" s="94"/>
      <c r="H1235" s="127"/>
      <c r="I1235" s="127"/>
      <c r="J1235" s="94"/>
      <c r="K1235" s="113"/>
      <c r="L1235" s="114"/>
      <c r="M1235" s="94"/>
      <c r="N1235" s="94"/>
      <c r="O1235" s="113"/>
      <c r="P1235" s="94"/>
      <c r="Q1235" s="93"/>
      <c r="R1235" s="94"/>
      <c r="S1235" s="94"/>
      <c r="V1235" s="57"/>
      <c r="W1235" s="57"/>
      <c r="X1235" s="58" t="b">
        <f t="shared" ref="X1235:X1298" si="76">K1235&lt;F1235</f>
        <v>0</v>
      </c>
      <c r="Y1235" s="58" t="b">
        <f t="shared" ref="Y1235:Y1298" si="77">L1235&gt;I1235</f>
        <v>0</v>
      </c>
      <c r="Z1235" s="58" t="b">
        <f t="shared" ref="Z1235:Z1298" si="78">I1235&gt;H1235</f>
        <v>0</v>
      </c>
      <c r="AA1235" s="58" t="b">
        <f t="shared" ref="AA1235:AA1298" si="79">L1235&gt;H1235</f>
        <v>0</v>
      </c>
    </row>
    <row r="1236" spans="2:27" ht="15" customHeight="1" x14ac:dyDescent="0.2">
      <c r="B1236" s="112"/>
      <c r="C1236" s="92"/>
      <c r="D1236" s="94"/>
      <c r="E1236" s="94"/>
      <c r="F1236" s="113"/>
      <c r="G1236" s="94"/>
      <c r="H1236" s="127"/>
      <c r="I1236" s="127"/>
      <c r="J1236" s="94"/>
      <c r="K1236" s="113"/>
      <c r="L1236" s="114"/>
      <c r="M1236" s="94"/>
      <c r="N1236" s="94"/>
      <c r="O1236" s="113"/>
      <c r="P1236" s="94"/>
      <c r="Q1236" s="93"/>
      <c r="R1236" s="94"/>
      <c r="S1236" s="94"/>
      <c r="V1236" s="57"/>
      <c r="W1236" s="57"/>
      <c r="X1236" s="58" t="b">
        <f t="shared" si="76"/>
        <v>0</v>
      </c>
      <c r="Y1236" s="58" t="b">
        <f t="shared" si="77"/>
        <v>0</v>
      </c>
      <c r="Z1236" s="58" t="b">
        <f t="shared" si="78"/>
        <v>0</v>
      </c>
      <c r="AA1236" s="58" t="b">
        <f t="shared" si="79"/>
        <v>0</v>
      </c>
    </row>
    <row r="1237" spans="2:27" ht="15" customHeight="1" x14ac:dyDescent="0.2">
      <c r="B1237" s="112"/>
      <c r="C1237" s="92"/>
      <c r="D1237" s="94"/>
      <c r="E1237" s="94"/>
      <c r="F1237" s="113"/>
      <c r="G1237" s="94"/>
      <c r="H1237" s="127"/>
      <c r="I1237" s="127"/>
      <c r="J1237" s="94"/>
      <c r="K1237" s="113"/>
      <c r="L1237" s="114"/>
      <c r="M1237" s="94"/>
      <c r="N1237" s="94"/>
      <c r="O1237" s="113"/>
      <c r="P1237" s="94"/>
      <c r="Q1237" s="93"/>
      <c r="R1237" s="94"/>
      <c r="S1237" s="94"/>
      <c r="V1237" s="57"/>
      <c r="W1237" s="57"/>
      <c r="X1237" s="58" t="b">
        <f t="shared" si="76"/>
        <v>0</v>
      </c>
      <c r="Y1237" s="58" t="b">
        <f t="shared" si="77"/>
        <v>0</v>
      </c>
      <c r="Z1237" s="58" t="b">
        <f t="shared" si="78"/>
        <v>0</v>
      </c>
      <c r="AA1237" s="58" t="b">
        <f t="shared" si="79"/>
        <v>0</v>
      </c>
    </row>
    <row r="1238" spans="2:27" ht="15" customHeight="1" x14ac:dyDescent="0.2">
      <c r="B1238" s="112"/>
      <c r="C1238" s="92"/>
      <c r="D1238" s="94"/>
      <c r="E1238" s="94"/>
      <c r="F1238" s="113"/>
      <c r="G1238" s="94"/>
      <c r="H1238" s="127"/>
      <c r="I1238" s="127"/>
      <c r="J1238" s="94"/>
      <c r="K1238" s="113"/>
      <c r="L1238" s="114"/>
      <c r="M1238" s="94"/>
      <c r="N1238" s="94"/>
      <c r="O1238" s="113"/>
      <c r="P1238" s="94"/>
      <c r="Q1238" s="93"/>
      <c r="R1238" s="94"/>
      <c r="S1238" s="94"/>
      <c r="V1238" s="57"/>
      <c r="W1238" s="57"/>
      <c r="X1238" s="58" t="b">
        <f t="shared" si="76"/>
        <v>0</v>
      </c>
      <c r="Y1238" s="58" t="b">
        <f t="shared" si="77"/>
        <v>0</v>
      </c>
      <c r="Z1238" s="58" t="b">
        <f t="shared" si="78"/>
        <v>0</v>
      </c>
      <c r="AA1238" s="58" t="b">
        <f t="shared" si="79"/>
        <v>0</v>
      </c>
    </row>
    <row r="1239" spans="2:27" ht="15" customHeight="1" x14ac:dyDescent="0.2">
      <c r="B1239" s="112"/>
      <c r="C1239" s="92"/>
      <c r="D1239" s="94"/>
      <c r="E1239" s="94"/>
      <c r="F1239" s="113"/>
      <c r="G1239" s="94"/>
      <c r="H1239" s="127"/>
      <c r="I1239" s="127"/>
      <c r="J1239" s="94"/>
      <c r="K1239" s="113"/>
      <c r="L1239" s="114"/>
      <c r="M1239" s="94"/>
      <c r="N1239" s="94"/>
      <c r="O1239" s="113"/>
      <c r="P1239" s="94"/>
      <c r="Q1239" s="93"/>
      <c r="R1239" s="94"/>
      <c r="S1239" s="94"/>
      <c r="V1239" s="57"/>
      <c r="W1239" s="57"/>
      <c r="X1239" s="58" t="b">
        <f t="shared" si="76"/>
        <v>0</v>
      </c>
      <c r="Y1239" s="58" t="b">
        <f t="shared" si="77"/>
        <v>0</v>
      </c>
      <c r="Z1239" s="58" t="b">
        <f t="shared" si="78"/>
        <v>0</v>
      </c>
      <c r="AA1239" s="58" t="b">
        <f t="shared" si="79"/>
        <v>0</v>
      </c>
    </row>
    <row r="1240" spans="2:27" ht="15" customHeight="1" x14ac:dyDescent="0.2">
      <c r="B1240" s="112"/>
      <c r="C1240" s="92"/>
      <c r="D1240" s="94"/>
      <c r="E1240" s="94"/>
      <c r="F1240" s="113"/>
      <c r="G1240" s="94"/>
      <c r="H1240" s="127"/>
      <c r="I1240" s="127"/>
      <c r="J1240" s="94"/>
      <c r="K1240" s="113"/>
      <c r="L1240" s="114"/>
      <c r="M1240" s="94"/>
      <c r="N1240" s="94"/>
      <c r="O1240" s="113"/>
      <c r="P1240" s="94"/>
      <c r="Q1240" s="93"/>
      <c r="R1240" s="94"/>
      <c r="S1240" s="94"/>
      <c r="V1240" s="57"/>
      <c r="W1240" s="57"/>
      <c r="X1240" s="58" t="b">
        <f t="shared" si="76"/>
        <v>0</v>
      </c>
      <c r="Y1240" s="58" t="b">
        <f t="shared" si="77"/>
        <v>0</v>
      </c>
      <c r="Z1240" s="58" t="b">
        <f t="shared" si="78"/>
        <v>0</v>
      </c>
      <c r="AA1240" s="58" t="b">
        <f t="shared" si="79"/>
        <v>0</v>
      </c>
    </row>
    <row r="1241" spans="2:27" ht="15" customHeight="1" x14ac:dyDescent="0.2">
      <c r="B1241" s="112"/>
      <c r="C1241" s="92"/>
      <c r="D1241" s="94"/>
      <c r="E1241" s="94"/>
      <c r="F1241" s="113"/>
      <c r="G1241" s="94"/>
      <c r="H1241" s="127"/>
      <c r="I1241" s="127"/>
      <c r="J1241" s="94"/>
      <c r="K1241" s="113"/>
      <c r="L1241" s="114"/>
      <c r="M1241" s="94"/>
      <c r="N1241" s="94"/>
      <c r="O1241" s="113"/>
      <c r="P1241" s="94"/>
      <c r="Q1241" s="93"/>
      <c r="R1241" s="94"/>
      <c r="S1241" s="94"/>
      <c r="V1241" s="57"/>
      <c r="W1241" s="57"/>
      <c r="X1241" s="58" t="b">
        <f t="shared" si="76"/>
        <v>0</v>
      </c>
      <c r="Y1241" s="58" t="b">
        <f t="shared" si="77"/>
        <v>0</v>
      </c>
      <c r="Z1241" s="58" t="b">
        <f t="shared" si="78"/>
        <v>0</v>
      </c>
      <c r="AA1241" s="58" t="b">
        <f t="shared" si="79"/>
        <v>0</v>
      </c>
    </row>
    <row r="1242" spans="2:27" ht="15" customHeight="1" x14ac:dyDescent="0.2">
      <c r="B1242" s="112"/>
      <c r="C1242" s="92"/>
      <c r="D1242" s="94"/>
      <c r="E1242" s="94"/>
      <c r="F1242" s="113"/>
      <c r="G1242" s="94"/>
      <c r="H1242" s="127"/>
      <c r="I1242" s="127"/>
      <c r="J1242" s="94"/>
      <c r="K1242" s="113"/>
      <c r="L1242" s="114"/>
      <c r="M1242" s="94"/>
      <c r="N1242" s="94"/>
      <c r="O1242" s="113"/>
      <c r="P1242" s="94"/>
      <c r="Q1242" s="93"/>
      <c r="R1242" s="94"/>
      <c r="S1242" s="94"/>
      <c r="V1242" s="57"/>
      <c r="W1242" s="57"/>
      <c r="X1242" s="58" t="b">
        <f t="shared" si="76"/>
        <v>0</v>
      </c>
      <c r="Y1242" s="58" t="b">
        <f t="shared" si="77"/>
        <v>0</v>
      </c>
      <c r="Z1242" s="58" t="b">
        <f t="shared" si="78"/>
        <v>0</v>
      </c>
      <c r="AA1242" s="58" t="b">
        <f t="shared" si="79"/>
        <v>0</v>
      </c>
    </row>
    <row r="1243" spans="2:27" ht="15" customHeight="1" x14ac:dyDescent="0.2">
      <c r="B1243" s="112"/>
      <c r="C1243" s="92"/>
      <c r="D1243" s="94"/>
      <c r="E1243" s="94"/>
      <c r="F1243" s="113"/>
      <c r="G1243" s="94"/>
      <c r="H1243" s="127"/>
      <c r="I1243" s="127"/>
      <c r="J1243" s="94"/>
      <c r="K1243" s="113"/>
      <c r="L1243" s="114"/>
      <c r="M1243" s="94"/>
      <c r="N1243" s="94"/>
      <c r="O1243" s="113"/>
      <c r="P1243" s="94"/>
      <c r="Q1243" s="93"/>
      <c r="R1243" s="94"/>
      <c r="S1243" s="94"/>
      <c r="V1243" s="57"/>
      <c r="W1243" s="57"/>
      <c r="X1243" s="58" t="b">
        <f t="shared" si="76"/>
        <v>0</v>
      </c>
      <c r="Y1243" s="58" t="b">
        <f t="shared" si="77"/>
        <v>0</v>
      </c>
      <c r="Z1243" s="58" t="b">
        <f t="shared" si="78"/>
        <v>0</v>
      </c>
      <c r="AA1243" s="58" t="b">
        <f t="shared" si="79"/>
        <v>0</v>
      </c>
    </row>
    <row r="1244" spans="2:27" ht="15" customHeight="1" x14ac:dyDescent="0.2">
      <c r="B1244" s="112"/>
      <c r="C1244" s="92"/>
      <c r="D1244" s="94"/>
      <c r="E1244" s="94"/>
      <c r="F1244" s="113"/>
      <c r="G1244" s="94"/>
      <c r="H1244" s="127"/>
      <c r="I1244" s="127"/>
      <c r="J1244" s="94"/>
      <c r="K1244" s="113"/>
      <c r="L1244" s="114"/>
      <c r="M1244" s="94"/>
      <c r="N1244" s="94"/>
      <c r="O1244" s="113"/>
      <c r="P1244" s="94"/>
      <c r="Q1244" s="93"/>
      <c r="R1244" s="94"/>
      <c r="S1244" s="94"/>
      <c r="V1244" s="57"/>
      <c r="W1244" s="57"/>
      <c r="X1244" s="58" t="b">
        <f t="shared" si="76"/>
        <v>0</v>
      </c>
      <c r="Y1244" s="58" t="b">
        <f t="shared" si="77"/>
        <v>0</v>
      </c>
      <c r="Z1244" s="58" t="b">
        <f t="shared" si="78"/>
        <v>0</v>
      </c>
      <c r="AA1244" s="58" t="b">
        <f t="shared" si="79"/>
        <v>0</v>
      </c>
    </row>
    <row r="1245" spans="2:27" ht="15" customHeight="1" x14ac:dyDescent="0.2">
      <c r="B1245" s="112"/>
      <c r="C1245" s="92"/>
      <c r="D1245" s="94"/>
      <c r="E1245" s="94"/>
      <c r="F1245" s="113"/>
      <c r="G1245" s="94"/>
      <c r="H1245" s="127"/>
      <c r="I1245" s="127"/>
      <c r="J1245" s="94"/>
      <c r="K1245" s="113"/>
      <c r="L1245" s="114"/>
      <c r="M1245" s="94"/>
      <c r="N1245" s="94"/>
      <c r="O1245" s="113"/>
      <c r="P1245" s="94"/>
      <c r="Q1245" s="93"/>
      <c r="R1245" s="94"/>
      <c r="S1245" s="94"/>
      <c r="V1245" s="57"/>
      <c r="W1245" s="57"/>
      <c r="X1245" s="58" t="b">
        <f t="shared" si="76"/>
        <v>0</v>
      </c>
      <c r="Y1245" s="58" t="b">
        <f t="shared" si="77"/>
        <v>0</v>
      </c>
      <c r="Z1245" s="58" t="b">
        <f t="shared" si="78"/>
        <v>0</v>
      </c>
      <c r="AA1245" s="58" t="b">
        <f t="shared" si="79"/>
        <v>0</v>
      </c>
    </row>
    <row r="1246" spans="2:27" ht="15" customHeight="1" x14ac:dyDescent="0.2">
      <c r="B1246" s="112"/>
      <c r="C1246" s="92"/>
      <c r="D1246" s="94"/>
      <c r="E1246" s="94"/>
      <c r="F1246" s="113"/>
      <c r="G1246" s="94"/>
      <c r="H1246" s="127"/>
      <c r="I1246" s="127"/>
      <c r="J1246" s="94"/>
      <c r="K1246" s="113"/>
      <c r="L1246" s="114"/>
      <c r="M1246" s="94"/>
      <c r="N1246" s="94"/>
      <c r="O1246" s="113"/>
      <c r="P1246" s="94"/>
      <c r="Q1246" s="93"/>
      <c r="R1246" s="94"/>
      <c r="S1246" s="94"/>
      <c r="V1246" s="57"/>
      <c r="W1246" s="57"/>
      <c r="X1246" s="58" t="b">
        <f t="shared" si="76"/>
        <v>0</v>
      </c>
      <c r="Y1246" s="58" t="b">
        <f t="shared" si="77"/>
        <v>0</v>
      </c>
      <c r="Z1246" s="58" t="b">
        <f t="shared" si="78"/>
        <v>0</v>
      </c>
      <c r="AA1246" s="58" t="b">
        <f t="shared" si="79"/>
        <v>0</v>
      </c>
    </row>
    <row r="1247" spans="2:27" ht="15" customHeight="1" x14ac:dyDescent="0.2">
      <c r="B1247" s="112"/>
      <c r="C1247" s="92"/>
      <c r="D1247" s="94"/>
      <c r="E1247" s="94"/>
      <c r="F1247" s="113"/>
      <c r="G1247" s="94"/>
      <c r="H1247" s="127"/>
      <c r="I1247" s="127"/>
      <c r="J1247" s="94"/>
      <c r="K1247" s="113"/>
      <c r="L1247" s="114"/>
      <c r="M1247" s="94"/>
      <c r="N1247" s="94"/>
      <c r="O1247" s="113"/>
      <c r="P1247" s="94"/>
      <c r="Q1247" s="93"/>
      <c r="R1247" s="94"/>
      <c r="S1247" s="94"/>
      <c r="V1247" s="57"/>
      <c r="W1247" s="57"/>
      <c r="X1247" s="58" t="b">
        <f t="shared" si="76"/>
        <v>0</v>
      </c>
      <c r="Y1247" s="58" t="b">
        <f t="shared" si="77"/>
        <v>0</v>
      </c>
      <c r="Z1247" s="58" t="b">
        <f t="shared" si="78"/>
        <v>0</v>
      </c>
      <c r="AA1247" s="58" t="b">
        <f t="shared" si="79"/>
        <v>0</v>
      </c>
    </row>
    <row r="1248" spans="2:27" ht="15" customHeight="1" x14ac:dyDescent="0.2">
      <c r="B1248" s="112"/>
      <c r="C1248" s="92"/>
      <c r="D1248" s="94"/>
      <c r="E1248" s="94"/>
      <c r="F1248" s="113"/>
      <c r="G1248" s="94"/>
      <c r="H1248" s="127"/>
      <c r="I1248" s="127"/>
      <c r="J1248" s="94"/>
      <c r="K1248" s="113"/>
      <c r="L1248" s="114"/>
      <c r="M1248" s="94"/>
      <c r="N1248" s="94"/>
      <c r="O1248" s="113"/>
      <c r="P1248" s="94"/>
      <c r="Q1248" s="93"/>
      <c r="R1248" s="94"/>
      <c r="S1248" s="94"/>
      <c r="V1248" s="57"/>
      <c r="W1248" s="57"/>
      <c r="X1248" s="58" t="b">
        <f t="shared" si="76"/>
        <v>0</v>
      </c>
      <c r="Y1248" s="58" t="b">
        <f t="shared" si="77"/>
        <v>0</v>
      </c>
      <c r="Z1248" s="58" t="b">
        <f t="shared" si="78"/>
        <v>0</v>
      </c>
      <c r="AA1248" s="58" t="b">
        <f t="shared" si="79"/>
        <v>0</v>
      </c>
    </row>
    <row r="1249" spans="2:27" ht="15" customHeight="1" x14ac:dyDescent="0.2">
      <c r="B1249" s="112"/>
      <c r="C1249" s="92"/>
      <c r="D1249" s="94"/>
      <c r="E1249" s="94"/>
      <c r="F1249" s="113"/>
      <c r="G1249" s="94"/>
      <c r="H1249" s="127"/>
      <c r="I1249" s="127"/>
      <c r="J1249" s="94"/>
      <c r="K1249" s="113"/>
      <c r="L1249" s="114"/>
      <c r="M1249" s="94"/>
      <c r="N1249" s="94"/>
      <c r="O1249" s="113"/>
      <c r="P1249" s="94"/>
      <c r="Q1249" s="93"/>
      <c r="R1249" s="94"/>
      <c r="S1249" s="94"/>
      <c r="V1249" s="57"/>
      <c r="W1249" s="57"/>
      <c r="X1249" s="58" t="b">
        <f t="shared" si="76"/>
        <v>0</v>
      </c>
      <c r="Y1249" s="58" t="b">
        <f t="shared" si="77"/>
        <v>0</v>
      </c>
      <c r="Z1249" s="58" t="b">
        <f t="shared" si="78"/>
        <v>0</v>
      </c>
      <c r="AA1249" s="58" t="b">
        <f t="shared" si="79"/>
        <v>0</v>
      </c>
    </row>
    <row r="1250" spans="2:27" ht="15" customHeight="1" x14ac:dyDescent="0.2">
      <c r="B1250" s="112"/>
      <c r="C1250" s="92"/>
      <c r="D1250" s="94"/>
      <c r="E1250" s="94"/>
      <c r="F1250" s="113"/>
      <c r="G1250" s="94"/>
      <c r="H1250" s="127"/>
      <c r="I1250" s="127"/>
      <c r="J1250" s="94"/>
      <c r="K1250" s="113"/>
      <c r="L1250" s="114"/>
      <c r="M1250" s="94"/>
      <c r="N1250" s="94"/>
      <c r="O1250" s="113"/>
      <c r="P1250" s="94"/>
      <c r="Q1250" s="93"/>
      <c r="R1250" s="94"/>
      <c r="S1250" s="94"/>
      <c r="V1250" s="57"/>
      <c r="W1250" s="57"/>
      <c r="X1250" s="58" t="b">
        <f t="shared" si="76"/>
        <v>0</v>
      </c>
      <c r="Y1250" s="58" t="b">
        <f t="shared" si="77"/>
        <v>0</v>
      </c>
      <c r="Z1250" s="58" t="b">
        <f t="shared" si="78"/>
        <v>0</v>
      </c>
      <c r="AA1250" s="58" t="b">
        <f t="shared" si="79"/>
        <v>0</v>
      </c>
    </row>
    <row r="1251" spans="2:27" ht="15" customHeight="1" x14ac:dyDescent="0.2">
      <c r="B1251" s="112"/>
      <c r="C1251" s="92"/>
      <c r="D1251" s="94"/>
      <c r="E1251" s="94"/>
      <c r="F1251" s="113"/>
      <c r="G1251" s="94"/>
      <c r="H1251" s="127"/>
      <c r="I1251" s="127"/>
      <c r="J1251" s="94"/>
      <c r="K1251" s="113"/>
      <c r="L1251" s="114"/>
      <c r="M1251" s="94"/>
      <c r="N1251" s="94"/>
      <c r="O1251" s="113"/>
      <c r="P1251" s="94"/>
      <c r="Q1251" s="93"/>
      <c r="R1251" s="94"/>
      <c r="S1251" s="94"/>
      <c r="V1251" s="57"/>
      <c r="W1251" s="57"/>
      <c r="X1251" s="58" t="b">
        <f t="shared" si="76"/>
        <v>0</v>
      </c>
      <c r="Y1251" s="58" t="b">
        <f t="shared" si="77"/>
        <v>0</v>
      </c>
      <c r="Z1251" s="58" t="b">
        <f t="shared" si="78"/>
        <v>0</v>
      </c>
      <c r="AA1251" s="58" t="b">
        <f t="shared" si="79"/>
        <v>0</v>
      </c>
    </row>
    <row r="1252" spans="2:27" ht="15" customHeight="1" x14ac:dyDescent="0.2">
      <c r="B1252" s="112"/>
      <c r="C1252" s="92"/>
      <c r="D1252" s="94"/>
      <c r="E1252" s="94"/>
      <c r="F1252" s="113"/>
      <c r="G1252" s="94"/>
      <c r="H1252" s="127"/>
      <c r="I1252" s="127"/>
      <c r="J1252" s="94"/>
      <c r="K1252" s="113"/>
      <c r="L1252" s="114"/>
      <c r="M1252" s="94"/>
      <c r="N1252" s="94"/>
      <c r="O1252" s="113"/>
      <c r="P1252" s="94"/>
      <c r="Q1252" s="93"/>
      <c r="R1252" s="94"/>
      <c r="S1252" s="94"/>
      <c r="V1252" s="57"/>
      <c r="W1252" s="57"/>
      <c r="X1252" s="58" t="b">
        <f t="shared" si="76"/>
        <v>0</v>
      </c>
      <c r="Y1252" s="58" t="b">
        <f t="shared" si="77"/>
        <v>0</v>
      </c>
      <c r="Z1252" s="58" t="b">
        <f t="shared" si="78"/>
        <v>0</v>
      </c>
      <c r="AA1252" s="58" t="b">
        <f t="shared" si="79"/>
        <v>0</v>
      </c>
    </row>
    <row r="1253" spans="2:27" ht="15" customHeight="1" x14ac:dyDescent="0.2">
      <c r="B1253" s="112"/>
      <c r="C1253" s="92"/>
      <c r="D1253" s="94"/>
      <c r="E1253" s="94"/>
      <c r="F1253" s="113"/>
      <c r="G1253" s="94"/>
      <c r="H1253" s="127"/>
      <c r="I1253" s="127"/>
      <c r="J1253" s="94"/>
      <c r="K1253" s="113"/>
      <c r="L1253" s="114"/>
      <c r="M1253" s="94"/>
      <c r="N1253" s="94"/>
      <c r="O1253" s="113"/>
      <c r="P1253" s="94"/>
      <c r="Q1253" s="93"/>
      <c r="R1253" s="94"/>
      <c r="S1253" s="94"/>
      <c r="V1253" s="57"/>
      <c r="W1253" s="57"/>
      <c r="X1253" s="58" t="b">
        <f t="shared" si="76"/>
        <v>0</v>
      </c>
      <c r="Y1253" s="58" t="b">
        <f t="shared" si="77"/>
        <v>0</v>
      </c>
      <c r="Z1253" s="58" t="b">
        <f t="shared" si="78"/>
        <v>0</v>
      </c>
      <c r="AA1253" s="58" t="b">
        <f t="shared" si="79"/>
        <v>0</v>
      </c>
    </row>
    <row r="1254" spans="2:27" ht="15" customHeight="1" x14ac:dyDescent="0.2">
      <c r="B1254" s="112"/>
      <c r="C1254" s="92"/>
      <c r="D1254" s="94"/>
      <c r="E1254" s="94"/>
      <c r="F1254" s="113"/>
      <c r="G1254" s="94"/>
      <c r="H1254" s="127"/>
      <c r="I1254" s="127"/>
      <c r="J1254" s="94"/>
      <c r="K1254" s="113"/>
      <c r="L1254" s="114"/>
      <c r="M1254" s="94"/>
      <c r="N1254" s="94"/>
      <c r="O1254" s="113"/>
      <c r="P1254" s="94"/>
      <c r="Q1254" s="93"/>
      <c r="R1254" s="94"/>
      <c r="S1254" s="94"/>
      <c r="V1254" s="57"/>
      <c r="W1254" s="57"/>
      <c r="X1254" s="58" t="b">
        <f t="shared" si="76"/>
        <v>0</v>
      </c>
      <c r="Y1254" s="58" t="b">
        <f t="shared" si="77"/>
        <v>0</v>
      </c>
      <c r="Z1254" s="58" t="b">
        <f t="shared" si="78"/>
        <v>0</v>
      </c>
      <c r="AA1254" s="58" t="b">
        <f t="shared" si="79"/>
        <v>0</v>
      </c>
    </row>
    <row r="1255" spans="2:27" ht="15" customHeight="1" x14ac:dyDescent="0.2">
      <c r="B1255" s="112"/>
      <c r="C1255" s="92"/>
      <c r="D1255" s="94"/>
      <c r="E1255" s="94"/>
      <c r="F1255" s="113"/>
      <c r="G1255" s="94"/>
      <c r="H1255" s="127"/>
      <c r="I1255" s="127"/>
      <c r="J1255" s="94"/>
      <c r="K1255" s="113"/>
      <c r="L1255" s="114"/>
      <c r="M1255" s="94"/>
      <c r="N1255" s="94"/>
      <c r="O1255" s="113"/>
      <c r="P1255" s="94"/>
      <c r="Q1255" s="93"/>
      <c r="R1255" s="94"/>
      <c r="S1255" s="94"/>
      <c r="V1255" s="57"/>
      <c r="W1255" s="57"/>
      <c r="X1255" s="58" t="b">
        <f t="shared" si="76"/>
        <v>0</v>
      </c>
      <c r="Y1255" s="58" t="b">
        <f t="shared" si="77"/>
        <v>0</v>
      </c>
      <c r="Z1255" s="58" t="b">
        <f t="shared" si="78"/>
        <v>0</v>
      </c>
      <c r="AA1255" s="58" t="b">
        <f t="shared" si="79"/>
        <v>0</v>
      </c>
    </row>
    <row r="1256" spans="2:27" ht="15" customHeight="1" x14ac:dyDescent="0.2">
      <c r="B1256" s="112"/>
      <c r="C1256" s="92"/>
      <c r="D1256" s="94"/>
      <c r="E1256" s="94"/>
      <c r="F1256" s="113"/>
      <c r="G1256" s="94"/>
      <c r="H1256" s="127"/>
      <c r="I1256" s="127"/>
      <c r="J1256" s="94"/>
      <c r="K1256" s="113"/>
      <c r="L1256" s="114"/>
      <c r="M1256" s="94"/>
      <c r="N1256" s="94"/>
      <c r="O1256" s="113"/>
      <c r="P1256" s="94"/>
      <c r="Q1256" s="93"/>
      <c r="R1256" s="94"/>
      <c r="S1256" s="94"/>
      <c r="V1256" s="57"/>
      <c r="W1256" s="57"/>
      <c r="X1256" s="58" t="b">
        <f t="shared" si="76"/>
        <v>0</v>
      </c>
      <c r="Y1256" s="58" t="b">
        <f t="shared" si="77"/>
        <v>0</v>
      </c>
      <c r="Z1256" s="58" t="b">
        <f t="shared" si="78"/>
        <v>0</v>
      </c>
      <c r="AA1256" s="58" t="b">
        <f t="shared" si="79"/>
        <v>0</v>
      </c>
    </row>
    <row r="1257" spans="2:27" ht="15" customHeight="1" x14ac:dyDescent="0.2">
      <c r="B1257" s="112"/>
      <c r="C1257" s="92"/>
      <c r="D1257" s="94"/>
      <c r="E1257" s="94"/>
      <c r="F1257" s="113"/>
      <c r="G1257" s="94"/>
      <c r="H1257" s="127"/>
      <c r="I1257" s="127"/>
      <c r="J1257" s="94"/>
      <c r="K1257" s="113"/>
      <c r="L1257" s="114"/>
      <c r="M1257" s="94"/>
      <c r="N1257" s="94"/>
      <c r="O1257" s="113"/>
      <c r="P1257" s="94"/>
      <c r="Q1257" s="93"/>
      <c r="R1257" s="94"/>
      <c r="S1257" s="94"/>
      <c r="V1257" s="57"/>
      <c r="W1257" s="57"/>
      <c r="X1257" s="58" t="b">
        <f t="shared" si="76"/>
        <v>0</v>
      </c>
      <c r="Y1257" s="58" t="b">
        <f t="shared" si="77"/>
        <v>0</v>
      </c>
      <c r="Z1257" s="58" t="b">
        <f t="shared" si="78"/>
        <v>0</v>
      </c>
      <c r="AA1257" s="58" t="b">
        <f t="shared" si="79"/>
        <v>0</v>
      </c>
    </row>
    <row r="1258" spans="2:27" ht="15" customHeight="1" x14ac:dyDescent="0.2">
      <c r="B1258" s="112"/>
      <c r="C1258" s="92"/>
      <c r="D1258" s="94"/>
      <c r="E1258" s="94"/>
      <c r="F1258" s="113"/>
      <c r="G1258" s="94"/>
      <c r="H1258" s="127"/>
      <c r="I1258" s="127"/>
      <c r="J1258" s="94"/>
      <c r="K1258" s="113"/>
      <c r="L1258" s="114"/>
      <c r="M1258" s="94"/>
      <c r="N1258" s="94"/>
      <c r="O1258" s="113"/>
      <c r="P1258" s="94"/>
      <c r="Q1258" s="93"/>
      <c r="R1258" s="94"/>
      <c r="S1258" s="94"/>
      <c r="V1258" s="57"/>
      <c r="W1258" s="57"/>
      <c r="X1258" s="58" t="b">
        <f t="shared" si="76"/>
        <v>0</v>
      </c>
      <c r="Y1258" s="58" t="b">
        <f t="shared" si="77"/>
        <v>0</v>
      </c>
      <c r="Z1258" s="58" t="b">
        <f t="shared" si="78"/>
        <v>0</v>
      </c>
      <c r="AA1258" s="58" t="b">
        <f t="shared" si="79"/>
        <v>0</v>
      </c>
    </row>
    <row r="1259" spans="2:27" ht="15" customHeight="1" x14ac:dyDescent="0.2">
      <c r="B1259" s="54"/>
      <c r="C1259" s="92"/>
      <c r="D1259" s="115"/>
      <c r="E1259" s="115"/>
      <c r="F1259" s="116"/>
      <c r="G1259" s="115"/>
      <c r="H1259" s="128"/>
      <c r="I1259" s="128"/>
      <c r="J1259" s="115"/>
      <c r="K1259" s="116"/>
      <c r="L1259" s="117"/>
      <c r="M1259" s="115"/>
      <c r="N1259" s="115"/>
      <c r="O1259" s="116"/>
      <c r="P1259" s="115"/>
      <c r="Q1259" s="54"/>
      <c r="R1259" s="115"/>
      <c r="S1259" s="118"/>
      <c r="V1259" s="57"/>
      <c r="W1259" s="57"/>
      <c r="X1259" s="58" t="b">
        <f t="shared" si="76"/>
        <v>0</v>
      </c>
      <c r="Y1259" s="58" t="b">
        <f t="shared" si="77"/>
        <v>0</v>
      </c>
      <c r="Z1259" s="58" t="b">
        <f t="shared" si="78"/>
        <v>0</v>
      </c>
      <c r="AA1259" s="58" t="b">
        <f t="shared" si="79"/>
        <v>0</v>
      </c>
    </row>
    <row r="1260" spans="2:27" ht="15" customHeight="1" x14ac:dyDescent="0.2">
      <c r="B1260" s="38"/>
      <c r="C1260" s="38"/>
      <c r="D1260" s="38"/>
      <c r="E1260" s="38"/>
      <c r="F1260" s="38"/>
      <c r="G1260" s="38"/>
      <c r="H1260" s="129"/>
      <c r="I1260" s="129"/>
      <c r="J1260" s="38"/>
      <c r="K1260" s="38"/>
      <c r="L1260" s="131"/>
      <c r="M1260" s="38"/>
      <c r="N1260" s="38"/>
      <c r="O1260" s="38"/>
      <c r="P1260" s="38"/>
      <c r="Q1260" s="38"/>
      <c r="R1260" s="38"/>
      <c r="S1260" s="38"/>
      <c r="V1260" s="57"/>
      <c r="W1260" s="57"/>
      <c r="X1260" s="58" t="b">
        <f t="shared" si="76"/>
        <v>0</v>
      </c>
      <c r="Y1260" s="58" t="b">
        <f t="shared" si="77"/>
        <v>0</v>
      </c>
      <c r="Z1260" s="58" t="b">
        <f t="shared" si="78"/>
        <v>0</v>
      </c>
      <c r="AA1260" s="58" t="b">
        <f t="shared" si="79"/>
        <v>0</v>
      </c>
    </row>
    <row r="1261" spans="2:27" ht="15" hidden="1" customHeight="1" x14ac:dyDescent="0.2">
      <c r="B1261" s="38"/>
      <c r="C1261" s="38"/>
      <c r="D1261" s="38"/>
      <c r="E1261" s="38"/>
      <c r="F1261" s="38"/>
      <c r="G1261" s="38"/>
      <c r="H1261" s="129"/>
      <c r="I1261" s="129"/>
      <c r="J1261" s="38"/>
      <c r="K1261" s="38"/>
      <c r="L1261" s="131"/>
      <c r="M1261" s="38"/>
      <c r="N1261" s="38"/>
      <c r="O1261" s="38"/>
      <c r="P1261" s="38"/>
      <c r="Q1261" s="38"/>
      <c r="R1261" s="38"/>
      <c r="S1261" s="38"/>
      <c r="V1261" s="57"/>
      <c r="W1261" s="57"/>
      <c r="X1261" s="58" t="b">
        <f t="shared" si="76"/>
        <v>0</v>
      </c>
      <c r="Y1261" s="58" t="b">
        <f t="shared" si="77"/>
        <v>0</v>
      </c>
      <c r="Z1261" s="58" t="b">
        <f t="shared" si="78"/>
        <v>0</v>
      </c>
      <c r="AA1261" s="58" t="b">
        <f t="shared" si="79"/>
        <v>0</v>
      </c>
    </row>
    <row r="1262" spans="2:27" hidden="1" x14ac:dyDescent="0.2">
      <c r="H1262" s="130"/>
      <c r="I1262" s="130"/>
      <c r="L1262" s="132"/>
      <c r="V1262" s="57"/>
      <c r="W1262" s="57"/>
      <c r="X1262" s="58" t="b">
        <f t="shared" si="76"/>
        <v>0</v>
      </c>
      <c r="Y1262" s="58" t="b">
        <f t="shared" si="77"/>
        <v>0</v>
      </c>
      <c r="Z1262" s="58" t="b">
        <f t="shared" si="78"/>
        <v>0</v>
      </c>
      <c r="AA1262" s="58" t="b">
        <f t="shared" si="79"/>
        <v>0</v>
      </c>
    </row>
    <row r="1263" spans="2:27" hidden="1" x14ac:dyDescent="0.2">
      <c r="H1263" s="130"/>
      <c r="I1263" s="130"/>
      <c r="L1263" s="132"/>
      <c r="V1263" s="57"/>
      <c r="W1263" s="57"/>
      <c r="X1263" s="58" t="b">
        <f t="shared" si="76"/>
        <v>0</v>
      </c>
      <c r="Y1263" s="58" t="b">
        <f t="shared" si="77"/>
        <v>0</v>
      </c>
      <c r="Z1263" s="58" t="b">
        <f t="shared" si="78"/>
        <v>0</v>
      </c>
      <c r="AA1263" s="58" t="b">
        <f t="shared" si="79"/>
        <v>0</v>
      </c>
    </row>
    <row r="1264" spans="2:27" hidden="1" x14ac:dyDescent="0.2">
      <c r="H1264" s="130"/>
      <c r="I1264" s="130"/>
      <c r="L1264" s="132"/>
      <c r="V1264" s="57"/>
      <c r="W1264" s="57"/>
      <c r="X1264" s="58" t="b">
        <f t="shared" si="76"/>
        <v>0</v>
      </c>
      <c r="Y1264" s="58" t="b">
        <f t="shared" si="77"/>
        <v>0</v>
      </c>
      <c r="Z1264" s="58" t="b">
        <f t="shared" si="78"/>
        <v>0</v>
      </c>
      <c r="AA1264" s="58" t="b">
        <f t="shared" si="79"/>
        <v>0</v>
      </c>
    </row>
    <row r="1265" spans="8:27" hidden="1" x14ac:dyDescent="0.2">
      <c r="H1265" s="130"/>
      <c r="I1265" s="130"/>
      <c r="L1265" s="132"/>
      <c r="V1265" s="57"/>
      <c r="W1265" s="57"/>
      <c r="X1265" s="58" t="b">
        <f t="shared" si="76"/>
        <v>0</v>
      </c>
      <c r="Y1265" s="58" t="b">
        <f t="shared" si="77"/>
        <v>0</v>
      </c>
      <c r="Z1265" s="58" t="b">
        <f t="shared" si="78"/>
        <v>0</v>
      </c>
      <c r="AA1265" s="58" t="b">
        <f t="shared" si="79"/>
        <v>0</v>
      </c>
    </row>
    <row r="1266" spans="8:27" hidden="1" x14ac:dyDescent="0.2">
      <c r="H1266" s="130"/>
      <c r="I1266" s="130"/>
      <c r="L1266" s="132"/>
      <c r="V1266" s="57"/>
      <c r="W1266" s="57"/>
      <c r="X1266" s="58" t="b">
        <f t="shared" si="76"/>
        <v>0</v>
      </c>
      <c r="Y1266" s="58" t="b">
        <f t="shared" si="77"/>
        <v>0</v>
      </c>
      <c r="Z1266" s="58" t="b">
        <f t="shared" si="78"/>
        <v>0</v>
      </c>
      <c r="AA1266" s="58" t="b">
        <f t="shared" si="79"/>
        <v>0</v>
      </c>
    </row>
    <row r="1267" spans="8:27" hidden="1" x14ac:dyDescent="0.2">
      <c r="H1267" s="130"/>
      <c r="I1267" s="130"/>
      <c r="L1267" s="132"/>
      <c r="V1267" s="57"/>
      <c r="W1267" s="57"/>
      <c r="X1267" s="58" t="b">
        <f t="shared" si="76"/>
        <v>0</v>
      </c>
      <c r="Y1267" s="58" t="b">
        <f t="shared" si="77"/>
        <v>0</v>
      </c>
      <c r="Z1267" s="58" t="b">
        <f t="shared" si="78"/>
        <v>0</v>
      </c>
      <c r="AA1267" s="58" t="b">
        <f t="shared" si="79"/>
        <v>0</v>
      </c>
    </row>
    <row r="1268" spans="8:27" hidden="1" x14ac:dyDescent="0.2">
      <c r="H1268" s="130"/>
      <c r="I1268" s="130"/>
      <c r="L1268" s="132"/>
      <c r="V1268" s="57"/>
      <c r="W1268" s="57"/>
      <c r="X1268" s="58" t="b">
        <f t="shared" si="76"/>
        <v>0</v>
      </c>
      <c r="Y1268" s="58" t="b">
        <f t="shared" si="77"/>
        <v>0</v>
      </c>
      <c r="Z1268" s="58" t="b">
        <f t="shared" si="78"/>
        <v>0</v>
      </c>
      <c r="AA1268" s="58" t="b">
        <f t="shared" si="79"/>
        <v>0</v>
      </c>
    </row>
    <row r="1269" spans="8:27" hidden="1" x14ac:dyDescent="0.2">
      <c r="H1269" s="130"/>
      <c r="I1269" s="130"/>
      <c r="L1269" s="132"/>
      <c r="V1269" s="57"/>
      <c r="W1269" s="57"/>
      <c r="X1269" s="58" t="b">
        <f t="shared" si="76"/>
        <v>0</v>
      </c>
      <c r="Y1269" s="58" t="b">
        <f t="shared" si="77"/>
        <v>0</v>
      </c>
      <c r="Z1269" s="58" t="b">
        <f t="shared" si="78"/>
        <v>0</v>
      </c>
      <c r="AA1269" s="58" t="b">
        <f t="shared" si="79"/>
        <v>0</v>
      </c>
    </row>
    <row r="1270" spans="8:27" hidden="1" x14ac:dyDescent="0.2">
      <c r="H1270" s="130"/>
      <c r="I1270" s="130"/>
      <c r="L1270" s="132"/>
      <c r="V1270" s="57"/>
      <c r="W1270" s="57"/>
      <c r="X1270" s="58" t="b">
        <f t="shared" si="76"/>
        <v>0</v>
      </c>
      <c r="Y1270" s="58" t="b">
        <f t="shared" si="77"/>
        <v>0</v>
      </c>
      <c r="Z1270" s="58" t="b">
        <f t="shared" si="78"/>
        <v>0</v>
      </c>
      <c r="AA1270" s="58" t="b">
        <f t="shared" si="79"/>
        <v>0</v>
      </c>
    </row>
    <row r="1271" spans="8:27" hidden="1" x14ac:dyDescent="0.2">
      <c r="H1271" s="130"/>
      <c r="I1271" s="130"/>
      <c r="L1271" s="132"/>
      <c r="V1271" s="57"/>
      <c r="W1271" s="57"/>
      <c r="X1271" s="58" t="b">
        <f t="shared" si="76"/>
        <v>0</v>
      </c>
      <c r="Y1271" s="58" t="b">
        <f t="shared" si="77"/>
        <v>0</v>
      </c>
      <c r="Z1271" s="58" t="b">
        <f t="shared" si="78"/>
        <v>0</v>
      </c>
      <c r="AA1271" s="58" t="b">
        <f t="shared" si="79"/>
        <v>0</v>
      </c>
    </row>
    <row r="1272" spans="8:27" hidden="1" x14ac:dyDescent="0.2">
      <c r="H1272" s="130"/>
      <c r="I1272" s="130"/>
      <c r="L1272" s="132"/>
      <c r="V1272" s="57"/>
      <c r="W1272" s="57"/>
      <c r="X1272" s="58" t="b">
        <f t="shared" si="76"/>
        <v>0</v>
      </c>
      <c r="Y1272" s="58" t="b">
        <f t="shared" si="77"/>
        <v>0</v>
      </c>
      <c r="Z1272" s="58" t="b">
        <f t="shared" si="78"/>
        <v>0</v>
      </c>
      <c r="AA1272" s="58" t="b">
        <f t="shared" si="79"/>
        <v>0</v>
      </c>
    </row>
    <row r="1273" spans="8:27" hidden="1" x14ac:dyDescent="0.2">
      <c r="H1273" s="130"/>
      <c r="I1273" s="130"/>
      <c r="L1273" s="132"/>
      <c r="V1273" s="57"/>
      <c r="W1273" s="57"/>
      <c r="X1273" s="58" t="b">
        <f t="shared" si="76"/>
        <v>0</v>
      </c>
      <c r="Y1273" s="58" t="b">
        <f t="shared" si="77"/>
        <v>0</v>
      </c>
      <c r="Z1273" s="58" t="b">
        <f t="shared" si="78"/>
        <v>0</v>
      </c>
      <c r="AA1273" s="58" t="b">
        <f t="shared" si="79"/>
        <v>0</v>
      </c>
    </row>
    <row r="1274" spans="8:27" hidden="1" x14ac:dyDescent="0.2">
      <c r="H1274" s="130"/>
      <c r="I1274" s="130"/>
      <c r="L1274" s="132"/>
      <c r="V1274" s="57"/>
      <c r="W1274" s="57"/>
      <c r="X1274" s="58" t="b">
        <f t="shared" si="76"/>
        <v>0</v>
      </c>
      <c r="Y1274" s="58" t="b">
        <f t="shared" si="77"/>
        <v>0</v>
      </c>
      <c r="Z1274" s="58" t="b">
        <f t="shared" si="78"/>
        <v>0</v>
      </c>
      <c r="AA1274" s="58" t="b">
        <f t="shared" si="79"/>
        <v>0</v>
      </c>
    </row>
    <row r="1275" spans="8:27" hidden="1" x14ac:dyDescent="0.2">
      <c r="H1275" s="130"/>
      <c r="I1275" s="130"/>
      <c r="L1275" s="132"/>
      <c r="V1275" s="57"/>
      <c r="W1275" s="57"/>
      <c r="X1275" s="58" t="b">
        <f t="shared" si="76"/>
        <v>0</v>
      </c>
      <c r="Y1275" s="58" t="b">
        <f t="shared" si="77"/>
        <v>0</v>
      </c>
      <c r="Z1275" s="58" t="b">
        <f t="shared" si="78"/>
        <v>0</v>
      </c>
      <c r="AA1275" s="58" t="b">
        <f t="shared" si="79"/>
        <v>0</v>
      </c>
    </row>
    <row r="1276" spans="8:27" hidden="1" x14ac:dyDescent="0.2">
      <c r="H1276" s="130"/>
      <c r="I1276" s="130"/>
      <c r="L1276" s="132"/>
      <c r="V1276" s="57"/>
      <c r="W1276" s="57"/>
      <c r="X1276" s="58" t="b">
        <f t="shared" si="76"/>
        <v>0</v>
      </c>
      <c r="Y1276" s="58" t="b">
        <f t="shared" si="77"/>
        <v>0</v>
      </c>
      <c r="Z1276" s="58" t="b">
        <f t="shared" si="78"/>
        <v>0</v>
      </c>
      <c r="AA1276" s="58" t="b">
        <f t="shared" si="79"/>
        <v>0</v>
      </c>
    </row>
    <row r="1277" spans="8:27" hidden="1" x14ac:dyDescent="0.2">
      <c r="H1277" s="130"/>
      <c r="I1277" s="130"/>
      <c r="L1277" s="132"/>
      <c r="V1277" s="57"/>
      <c r="W1277" s="57"/>
      <c r="X1277" s="58" t="b">
        <f t="shared" si="76"/>
        <v>0</v>
      </c>
      <c r="Y1277" s="58" t="b">
        <f t="shared" si="77"/>
        <v>0</v>
      </c>
      <c r="Z1277" s="58" t="b">
        <f t="shared" si="78"/>
        <v>0</v>
      </c>
      <c r="AA1277" s="58" t="b">
        <f t="shared" si="79"/>
        <v>0</v>
      </c>
    </row>
    <row r="1278" spans="8:27" hidden="1" x14ac:dyDescent="0.2">
      <c r="H1278" s="130"/>
      <c r="I1278" s="130"/>
      <c r="L1278" s="132"/>
      <c r="V1278" s="57"/>
      <c r="W1278" s="57"/>
      <c r="X1278" s="58" t="b">
        <f t="shared" si="76"/>
        <v>0</v>
      </c>
      <c r="Y1278" s="58" t="b">
        <f t="shared" si="77"/>
        <v>0</v>
      </c>
      <c r="Z1278" s="58" t="b">
        <f t="shared" si="78"/>
        <v>0</v>
      </c>
      <c r="AA1278" s="58" t="b">
        <f t="shared" si="79"/>
        <v>0</v>
      </c>
    </row>
    <row r="1279" spans="8:27" hidden="1" x14ac:dyDescent="0.2">
      <c r="H1279" s="130"/>
      <c r="I1279" s="130"/>
      <c r="L1279" s="132"/>
      <c r="V1279" s="57"/>
      <c r="W1279" s="57"/>
      <c r="X1279" s="58" t="b">
        <f t="shared" si="76"/>
        <v>0</v>
      </c>
      <c r="Y1279" s="58" t="b">
        <f t="shared" si="77"/>
        <v>0</v>
      </c>
      <c r="Z1279" s="58" t="b">
        <f t="shared" si="78"/>
        <v>0</v>
      </c>
      <c r="AA1279" s="58" t="b">
        <f t="shared" si="79"/>
        <v>0</v>
      </c>
    </row>
    <row r="1280" spans="8:27" hidden="1" x14ac:dyDescent="0.2">
      <c r="H1280" s="130"/>
      <c r="I1280" s="130"/>
      <c r="L1280" s="132"/>
      <c r="V1280" s="57"/>
      <c r="W1280" s="57"/>
      <c r="X1280" s="58" t="b">
        <f t="shared" si="76"/>
        <v>0</v>
      </c>
      <c r="Y1280" s="58" t="b">
        <f t="shared" si="77"/>
        <v>0</v>
      </c>
      <c r="Z1280" s="58" t="b">
        <f t="shared" si="78"/>
        <v>0</v>
      </c>
      <c r="AA1280" s="58" t="b">
        <f t="shared" si="79"/>
        <v>0</v>
      </c>
    </row>
    <row r="1281" spans="8:27" hidden="1" x14ac:dyDescent="0.2">
      <c r="H1281" s="130"/>
      <c r="I1281" s="130"/>
      <c r="L1281" s="132"/>
      <c r="V1281" s="57"/>
      <c r="W1281" s="57"/>
      <c r="X1281" s="58" t="b">
        <f t="shared" si="76"/>
        <v>0</v>
      </c>
      <c r="Y1281" s="58" t="b">
        <f t="shared" si="77"/>
        <v>0</v>
      </c>
      <c r="Z1281" s="58" t="b">
        <f t="shared" si="78"/>
        <v>0</v>
      </c>
      <c r="AA1281" s="58" t="b">
        <f t="shared" si="79"/>
        <v>0</v>
      </c>
    </row>
    <row r="1282" spans="8:27" hidden="1" x14ac:dyDescent="0.2">
      <c r="H1282" s="130"/>
      <c r="I1282" s="130"/>
      <c r="L1282" s="132"/>
      <c r="V1282" s="57"/>
      <c r="W1282" s="57"/>
      <c r="X1282" s="58" t="b">
        <f t="shared" si="76"/>
        <v>0</v>
      </c>
      <c r="Y1282" s="58" t="b">
        <f t="shared" si="77"/>
        <v>0</v>
      </c>
      <c r="Z1282" s="58" t="b">
        <f t="shared" si="78"/>
        <v>0</v>
      </c>
      <c r="AA1282" s="58" t="b">
        <f t="shared" si="79"/>
        <v>0</v>
      </c>
    </row>
    <row r="1283" spans="8:27" hidden="1" x14ac:dyDescent="0.2">
      <c r="H1283" s="130"/>
      <c r="I1283" s="130"/>
      <c r="L1283" s="132"/>
      <c r="V1283" s="57"/>
      <c r="W1283" s="57"/>
      <c r="X1283" s="58" t="b">
        <f t="shared" si="76"/>
        <v>0</v>
      </c>
      <c r="Y1283" s="58" t="b">
        <f t="shared" si="77"/>
        <v>0</v>
      </c>
      <c r="Z1283" s="58" t="b">
        <f t="shared" si="78"/>
        <v>0</v>
      </c>
      <c r="AA1283" s="58" t="b">
        <f t="shared" si="79"/>
        <v>0</v>
      </c>
    </row>
    <row r="1284" spans="8:27" hidden="1" x14ac:dyDescent="0.2">
      <c r="H1284" s="130"/>
      <c r="I1284" s="130"/>
      <c r="L1284" s="132"/>
      <c r="V1284" s="57"/>
      <c r="W1284" s="57"/>
      <c r="X1284" s="58" t="b">
        <f t="shared" si="76"/>
        <v>0</v>
      </c>
      <c r="Y1284" s="58" t="b">
        <f t="shared" si="77"/>
        <v>0</v>
      </c>
      <c r="Z1284" s="58" t="b">
        <f t="shared" si="78"/>
        <v>0</v>
      </c>
      <c r="AA1284" s="58" t="b">
        <f t="shared" si="79"/>
        <v>0</v>
      </c>
    </row>
    <row r="1285" spans="8:27" hidden="1" x14ac:dyDescent="0.2">
      <c r="H1285" s="130"/>
      <c r="I1285" s="130"/>
      <c r="L1285" s="132"/>
      <c r="V1285" s="57"/>
      <c r="W1285" s="57"/>
      <c r="X1285" s="58" t="b">
        <f t="shared" si="76"/>
        <v>0</v>
      </c>
      <c r="Y1285" s="58" t="b">
        <f t="shared" si="77"/>
        <v>0</v>
      </c>
      <c r="Z1285" s="58" t="b">
        <f t="shared" si="78"/>
        <v>0</v>
      </c>
      <c r="AA1285" s="58" t="b">
        <f t="shared" si="79"/>
        <v>0</v>
      </c>
    </row>
    <row r="1286" spans="8:27" hidden="1" x14ac:dyDescent="0.2">
      <c r="H1286" s="130"/>
      <c r="I1286" s="130"/>
      <c r="L1286" s="132"/>
      <c r="V1286" s="57"/>
      <c r="W1286" s="57"/>
      <c r="X1286" s="58" t="b">
        <f t="shared" si="76"/>
        <v>0</v>
      </c>
      <c r="Y1286" s="58" t="b">
        <f t="shared" si="77"/>
        <v>0</v>
      </c>
      <c r="Z1286" s="58" t="b">
        <f t="shared" si="78"/>
        <v>0</v>
      </c>
      <c r="AA1286" s="58" t="b">
        <f t="shared" si="79"/>
        <v>0</v>
      </c>
    </row>
    <row r="1287" spans="8:27" hidden="1" x14ac:dyDescent="0.2">
      <c r="H1287" s="130"/>
      <c r="I1287" s="130"/>
      <c r="L1287" s="132"/>
      <c r="V1287" s="57"/>
      <c r="W1287" s="57"/>
      <c r="X1287" s="58" t="b">
        <f t="shared" si="76"/>
        <v>0</v>
      </c>
      <c r="Y1287" s="58" t="b">
        <f t="shared" si="77"/>
        <v>0</v>
      </c>
      <c r="Z1287" s="58" t="b">
        <f t="shared" si="78"/>
        <v>0</v>
      </c>
      <c r="AA1287" s="58" t="b">
        <f t="shared" si="79"/>
        <v>0</v>
      </c>
    </row>
    <row r="1288" spans="8:27" hidden="1" x14ac:dyDescent="0.2">
      <c r="H1288" s="130"/>
      <c r="I1288" s="130"/>
      <c r="L1288" s="132"/>
      <c r="V1288" s="57"/>
      <c r="W1288" s="57"/>
      <c r="X1288" s="58" t="b">
        <f t="shared" si="76"/>
        <v>0</v>
      </c>
      <c r="Y1288" s="58" t="b">
        <f t="shared" si="77"/>
        <v>0</v>
      </c>
      <c r="Z1288" s="58" t="b">
        <f t="shared" si="78"/>
        <v>0</v>
      </c>
      <c r="AA1288" s="58" t="b">
        <f t="shared" si="79"/>
        <v>0</v>
      </c>
    </row>
    <row r="1289" spans="8:27" hidden="1" x14ac:dyDescent="0.2">
      <c r="H1289" s="130"/>
      <c r="I1289" s="130"/>
      <c r="L1289" s="132"/>
      <c r="V1289" s="57"/>
      <c r="W1289" s="57"/>
      <c r="X1289" s="58" t="b">
        <f t="shared" si="76"/>
        <v>0</v>
      </c>
      <c r="Y1289" s="58" t="b">
        <f t="shared" si="77"/>
        <v>0</v>
      </c>
      <c r="Z1289" s="58" t="b">
        <f t="shared" si="78"/>
        <v>0</v>
      </c>
      <c r="AA1289" s="58" t="b">
        <f t="shared" si="79"/>
        <v>0</v>
      </c>
    </row>
    <row r="1290" spans="8:27" hidden="1" x14ac:dyDescent="0.2">
      <c r="H1290" s="130"/>
      <c r="I1290" s="130"/>
      <c r="L1290" s="132"/>
      <c r="V1290" s="57"/>
      <c r="W1290" s="57"/>
      <c r="X1290" s="58" t="b">
        <f t="shared" si="76"/>
        <v>0</v>
      </c>
      <c r="Y1290" s="58" t="b">
        <f t="shared" si="77"/>
        <v>0</v>
      </c>
      <c r="Z1290" s="58" t="b">
        <f t="shared" si="78"/>
        <v>0</v>
      </c>
      <c r="AA1290" s="58" t="b">
        <f t="shared" si="79"/>
        <v>0</v>
      </c>
    </row>
    <row r="1291" spans="8:27" hidden="1" x14ac:dyDescent="0.2">
      <c r="H1291" s="130"/>
      <c r="I1291" s="130"/>
      <c r="L1291" s="132"/>
      <c r="V1291" s="57"/>
      <c r="W1291" s="57"/>
      <c r="X1291" s="58" t="b">
        <f t="shared" si="76"/>
        <v>0</v>
      </c>
      <c r="Y1291" s="58" t="b">
        <f t="shared" si="77"/>
        <v>0</v>
      </c>
      <c r="Z1291" s="58" t="b">
        <f t="shared" si="78"/>
        <v>0</v>
      </c>
      <c r="AA1291" s="58" t="b">
        <f t="shared" si="79"/>
        <v>0</v>
      </c>
    </row>
    <row r="1292" spans="8:27" hidden="1" x14ac:dyDescent="0.2">
      <c r="H1292" s="130"/>
      <c r="I1292" s="130"/>
      <c r="L1292" s="132"/>
      <c r="V1292" s="57"/>
      <c r="W1292" s="57"/>
      <c r="X1292" s="58" t="b">
        <f t="shared" si="76"/>
        <v>0</v>
      </c>
      <c r="Y1292" s="58" t="b">
        <f t="shared" si="77"/>
        <v>0</v>
      </c>
      <c r="Z1292" s="58" t="b">
        <f t="shared" si="78"/>
        <v>0</v>
      </c>
      <c r="AA1292" s="58" t="b">
        <f t="shared" si="79"/>
        <v>0</v>
      </c>
    </row>
    <row r="1293" spans="8:27" hidden="1" x14ac:dyDescent="0.2">
      <c r="H1293" s="130"/>
      <c r="I1293" s="130"/>
      <c r="L1293" s="132"/>
      <c r="V1293" s="57"/>
      <c r="W1293" s="57"/>
      <c r="X1293" s="58" t="b">
        <f t="shared" si="76"/>
        <v>0</v>
      </c>
      <c r="Y1293" s="58" t="b">
        <f t="shared" si="77"/>
        <v>0</v>
      </c>
      <c r="Z1293" s="58" t="b">
        <f t="shared" si="78"/>
        <v>0</v>
      </c>
      <c r="AA1293" s="58" t="b">
        <f t="shared" si="79"/>
        <v>0</v>
      </c>
    </row>
    <row r="1294" spans="8:27" hidden="1" x14ac:dyDescent="0.2">
      <c r="H1294" s="130"/>
      <c r="I1294" s="130"/>
      <c r="L1294" s="132"/>
      <c r="V1294" s="57"/>
      <c r="W1294" s="57"/>
      <c r="X1294" s="58" t="b">
        <f t="shared" si="76"/>
        <v>0</v>
      </c>
      <c r="Y1294" s="58" t="b">
        <f t="shared" si="77"/>
        <v>0</v>
      </c>
      <c r="Z1294" s="58" t="b">
        <f t="shared" si="78"/>
        <v>0</v>
      </c>
      <c r="AA1294" s="58" t="b">
        <f t="shared" si="79"/>
        <v>0</v>
      </c>
    </row>
    <row r="1295" spans="8:27" hidden="1" x14ac:dyDescent="0.2">
      <c r="H1295" s="130"/>
      <c r="I1295" s="130"/>
      <c r="L1295" s="132"/>
      <c r="V1295" s="57"/>
      <c r="W1295" s="57"/>
      <c r="X1295" s="58" t="b">
        <f t="shared" si="76"/>
        <v>0</v>
      </c>
      <c r="Y1295" s="58" t="b">
        <f t="shared" si="77"/>
        <v>0</v>
      </c>
      <c r="Z1295" s="58" t="b">
        <f t="shared" si="78"/>
        <v>0</v>
      </c>
      <c r="AA1295" s="58" t="b">
        <f t="shared" si="79"/>
        <v>0</v>
      </c>
    </row>
    <row r="1296" spans="8:27" hidden="1" x14ac:dyDescent="0.2">
      <c r="H1296" s="130"/>
      <c r="I1296" s="130"/>
      <c r="L1296" s="132"/>
      <c r="V1296" s="57"/>
      <c r="W1296" s="57"/>
      <c r="X1296" s="58" t="b">
        <f t="shared" si="76"/>
        <v>0</v>
      </c>
      <c r="Y1296" s="58" t="b">
        <f t="shared" si="77"/>
        <v>0</v>
      </c>
      <c r="Z1296" s="58" t="b">
        <f t="shared" si="78"/>
        <v>0</v>
      </c>
      <c r="AA1296" s="58" t="b">
        <f t="shared" si="79"/>
        <v>0</v>
      </c>
    </row>
    <row r="1297" spans="8:27" hidden="1" x14ac:dyDescent="0.2">
      <c r="H1297" s="130"/>
      <c r="I1297" s="130"/>
      <c r="L1297" s="132"/>
      <c r="V1297" s="57"/>
      <c r="W1297" s="57"/>
      <c r="X1297" s="58" t="b">
        <f t="shared" si="76"/>
        <v>0</v>
      </c>
      <c r="Y1297" s="58" t="b">
        <f t="shared" si="77"/>
        <v>0</v>
      </c>
      <c r="Z1297" s="58" t="b">
        <f t="shared" si="78"/>
        <v>0</v>
      </c>
      <c r="AA1297" s="58" t="b">
        <f t="shared" si="79"/>
        <v>0</v>
      </c>
    </row>
    <row r="1298" spans="8:27" hidden="1" x14ac:dyDescent="0.2">
      <c r="H1298" s="130"/>
      <c r="I1298" s="130"/>
      <c r="L1298" s="132"/>
      <c r="V1298" s="57"/>
      <c r="W1298" s="57"/>
      <c r="X1298" s="58" t="b">
        <f t="shared" si="76"/>
        <v>0</v>
      </c>
      <c r="Y1298" s="58" t="b">
        <f t="shared" si="77"/>
        <v>0</v>
      </c>
      <c r="Z1298" s="58" t="b">
        <f t="shared" si="78"/>
        <v>0</v>
      </c>
      <c r="AA1298" s="58" t="b">
        <f t="shared" si="79"/>
        <v>0</v>
      </c>
    </row>
    <row r="1299" spans="8:27" hidden="1" x14ac:dyDescent="0.2">
      <c r="H1299" s="130"/>
      <c r="I1299" s="130"/>
      <c r="L1299" s="132"/>
      <c r="V1299" s="57"/>
      <c r="W1299" s="57"/>
      <c r="X1299" s="58" t="b">
        <f t="shared" ref="X1299:X1362" si="80">K1299&lt;F1299</f>
        <v>0</v>
      </c>
      <c r="Y1299" s="58" t="b">
        <f t="shared" ref="Y1299:Y1362" si="81">L1299&gt;I1299</f>
        <v>0</v>
      </c>
      <c r="Z1299" s="58" t="b">
        <f t="shared" ref="Z1299:Z1362" si="82">I1299&gt;H1299</f>
        <v>0</v>
      </c>
      <c r="AA1299" s="58" t="b">
        <f t="shared" ref="AA1299:AA1362" si="83">L1299&gt;H1299</f>
        <v>0</v>
      </c>
    </row>
    <row r="1300" spans="8:27" hidden="1" x14ac:dyDescent="0.2">
      <c r="H1300" s="130"/>
      <c r="I1300" s="130"/>
      <c r="L1300" s="132"/>
      <c r="V1300" s="57"/>
      <c r="W1300" s="57"/>
      <c r="X1300" s="58" t="b">
        <f t="shared" si="80"/>
        <v>0</v>
      </c>
      <c r="Y1300" s="58" t="b">
        <f t="shared" si="81"/>
        <v>0</v>
      </c>
      <c r="Z1300" s="58" t="b">
        <f t="shared" si="82"/>
        <v>0</v>
      </c>
      <c r="AA1300" s="58" t="b">
        <f t="shared" si="83"/>
        <v>0</v>
      </c>
    </row>
    <row r="1301" spans="8:27" hidden="1" x14ac:dyDescent="0.2">
      <c r="H1301" s="130"/>
      <c r="I1301" s="130"/>
      <c r="L1301" s="132"/>
      <c r="V1301" s="57"/>
      <c r="W1301" s="57"/>
      <c r="X1301" s="58" t="b">
        <f t="shared" si="80"/>
        <v>0</v>
      </c>
      <c r="Y1301" s="58" t="b">
        <f t="shared" si="81"/>
        <v>0</v>
      </c>
      <c r="Z1301" s="58" t="b">
        <f t="shared" si="82"/>
        <v>0</v>
      </c>
      <c r="AA1301" s="58" t="b">
        <f t="shared" si="83"/>
        <v>0</v>
      </c>
    </row>
    <row r="1302" spans="8:27" hidden="1" x14ac:dyDescent="0.2">
      <c r="H1302" s="130"/>
      <c r="I1302" s="130"/>
      <c r="L1302" s="132"/>
      <c r="V1302" s="57"/>
      <c r="W1302" s="57"/>
      <c r="X1302" s="58" t="b">
        <f t="shared" si="80"/>
        <v>0</v>
      </c>
      <c r="Y1302" s="58" t="b">
        <f t="shared" si="81"/>
        <v>0</v>
      </c>
      <c r="Z1302" s="58" t="b">
        <f t="shared" si="82"/>
        <v>0</v>
      </c>
      <c r="AA1302" s="58" t="b">
        <f t="shared" si="83"/>
        <v>0</v>
      </c>
    </row>
    <row r="1303" spans="8:27" hidden="1" x14ac:dyDescent="0.2">
      <c r="H1303" s="130"/>
      <c r="I1303" s="130"/>
      <c r="L1303" s="132"/>
      <c r="V1303" s="57"/>
      <c r="W1303" s="57"/>
      <c r="X1303" s="58" t="b">
        <f t="shared" si="80"/>
        <v>0</v>
      </c>
      <c r="Y1303" s="58" t="b">
        <f t="shared" si="81"/>
        <v>0</v>
      </c>
      <c r="Z1303" s="58" t="b">
        <f t="shared" si="82"/>
        <v>0</v>
      </c>
      <c r="AA1303" s="58" t="b">
        <f t="shared" si="83"/>
        <v>0</v>
      </c>
    </row>
    <row r="1304" spans="8:27" hidden="1" x14ac:dyDescent="0.2">
      <c r="H1304" s="130"/>
      <c r="I1304" s="130"/>
      <c r="L1304" s="132"/>
      <c r="V1304" s="57"/>
      <c r="W1304" s="57"/>
      <c r="X1304" s="58" t="b">
        <f t="shared" si="80"/>
        <v>0</v>
      </c>
      <c r="Y1304" s="58" t="b">
        <f t="shared" si="81"/>
        <v>0</v>
      </c>
      <c r="Z1304" s="58" t="b">
        <f t="shared" si="82"/>
        <v>0</v>
      </c>
      <c r="AA1304" s="58" t="b">
        <f t="shared" si="83"/>
        <v>0</v>
      </c>
    </row>
    <row r="1305" spans="8:27" hidden="1" x14ac:dyDescent="0.2">
      <c r="H1305" s="130"/>
      <c r="I1305" s="130"/>
      <c r="L1305" s="132"/>
      <c r="V1305" s="57"/>
      <c r="W1305" s="57"/>
      <c r="X1305" s="58" t="b">
        <f t="shared" si="80"/>
        <v>0</v>
      </c>
      <c r="Y1305" s="58" t="b">
        <f t="shared" si="81"/>
        <v>0</v>
      </c>
      <c r="Z1305" s="58" t="b">
        <f t="shared" si="82"/>
        <v>0</v>
      </c>
      <c r="AA1305" s="58" t="b">
        <f t="shared" si="83"/>
        <v>0</v>
      </c>
    </row>
    <row r="1306" spans="8:27" hidden="1" x14ac:dyDescent="0.2">
      <c r="H1306" s="130"/>
      <c r="I1306" s="130"/>
      <c r="L1306" s="132"/>
      <c r="V1306" s="57"/>
      <c r="W1306" s="57"/>
      <c r="X1306" s="58" t="b">
        <f t="shared" si="80"/>
        <v>0</v>
      </c>
      <c r="Y1306" s="58" t="b">
        <f t="shared" si="81"/>
        <v>0</v>
      </c>
      <c r="Z1306" s="58" t="b">
        <f t="shared" si="82"/>
        <v>0</v>
      </c>
      <c r="AA1306" s="58" t="b">
        <f t="shared" si="83"/>
        <v>0</v>
      </c>
    </row>
    <row r="1307" spans="8:27" hidden="1" x14ac:dyDescent="0.2">
      <c r="H1307" s="130"/>
      <c r="I1307" s="130"/>
      <c r="L1307" s="132"/>
      <c r="V1307" s="57"/>
      <c r="W1307" s="57"/>
      <c r="X1307" s="58" t="b">
        <f t="shared" si="80"/>
        <v>0</v>
      </c>
      <c r="Y1307" s="58" t="b">
        <f t="shared" si="81"/>
        <v>0</v>
      </c>
      <c r="Z1307" s="58" t="b">
        <f t="shared" si="82"/>
        <v>0</v>
      </c>
      <c r="AA1307" s="58" t="b">
        <f t="shared" si="83"/>
        <v>0</v>
      </c>
    </row>
    <row r="1308" spans="8:27" hidden="1" x14ac:dyDescent="0.2">
      <c r="H1308" s="130"/>
      <c r="I1308" s="130"/>
      <c r="L1308" s="132"/>
      <c r="V1308" s="57"/>
      <c r="W1308" s="57"/>
      <c r="X1308" s="58" t="b">
        <f t="shared" si="80"/>
        <v>0</v>
      </c>
      <c r="Y1308" s="58" t="b">
        <f t="shared" si="81"/>
        <v>0</v>
      </c>
      <c r="Z1308" s="58" t="b">
        <f t="shared" si="82"/>
        <v>0</v>
      </c>
      <c r="AA1308" s="58" t="b">
        <f t="shared" si="83"/>
        <v>0</v>
      </c>
    </row>
    <row r="1309" spans="8:27" hidden="1" x14ac:dyDescent="0.2">
      <c r="H1309" s="130"/>
      <c r="I1309" s="130"/>
      <c r="L1309" s="132"/>
      <c r="V1309" s="57"/>
      <c r="W1309" s="57"/>
      <c r="X1309" s="58" t="b">
        <f t="shared" si="80"/>
        <v>0</v>
      </c>
      <c r="Y1309" s="58" t="b">
        <f t="shared" si="81"/>
        <v>0</v>
      </c>
      <c r="Z1309" s="58" t="b">
        <f t="shared" si="82"/>
        <v>0</v>
      </c>
      <c r="AA1309" s="58" t="b">
        <f t="shared" si="83"/>
        <v>0</v>
      </c>
    </row>
    <row r="1310" spans="8:27" hidden="1" x14ac:dyDescent="0.2">
      <c r="H1310" s="130"/>
      <c r="I1310" s="130"/>
      <c r="L1310" s="132"/>
      <c r="V1310" s="57"/>
      <c r="W1310" s="57"/>
      <c r="X1310" s="58" t="b">
        <f t="shared" si="80"/>
        <v>0</v>
      </c>
      <c r="Y1310" s="58" t="b">
        <f t="shared" si="81"/>
        <v>0</v>
      </c>
      <c r="Z1310" s="58" t="b">
        <f t="shared" si="82"/>
        <v>0</v>
      </c>
      <c r="AA1310" s="58" t="b">
        <f t="shared" si="83"/>
        <v>0</v>
      </c>
    </row>
    <row r="1311" spans="8:27" hidden="1" x14ac:dyDescent="0.2">
      <c r="H1311" s="130"/>
      <c r="I1311" s="130"/>
      <c r="L1311" s="132"/>
      <c r="V1311" s="57"/>
      <c r="W1311" s="57"/>
      <c r="X1311" s="58" t="b">
        <f t="shared" si="80"/>
        <v>0</v>
      </c>
      <c r="Y1311" s="58" t="b">
        <f t="shared" si="81"/>
        <v>0</v>
      </c>
      <c r="Z1311" s="58" t="b">
        <f t="shared" si="82"/>
        <v>0</v>
      </c>
      <c r="AA1311" s="58" t="b">
        <f t="shared" si="83"/>
        <v>0</v>
      </c>
    </row>
    <row r="1312" spans="8:27" hidden="1" x14ac:dyDescent="0.2">
      <c r="H1312" s="130"/>
      <c r="I1312" s="130"/>
      <c r="L1312" s="132"/>
      <c r="V1312" s="57"/>
      <c r="W1312" s="57"/>
      <c r="X1312" s="58" t="b">
        <f t="shared" si="80"/>
        <v>0</v>
      </c>
      <c r="Y1312" s="58" t="b">
        <f t="shared" si="81"/>
        <v>0</v>
      </c>
      <c r="Z1312" s="58" t="b">
        <f t="shared" si="82"/>
        <v>0</v>
      </c>
      <c r="AA1312" s="58" t="b">
        <f t="shared" si="83"/>
        <v>0</v>
      </c>
    </row>
    <row r="1313" spans="8:27" hidden="1" x14ac:dyDescent="0.2">
      <c r="H1313" s="130"/>
      <c r="I1313" s="130"/>
      <c r="L1313" s="132"/>
      <c r="V1313" s="57"/>
      <c r="W1313" s="57"/>
      <c r="X1313" s="58" t="b">
        <f t="shared" si="80"/>
        <v>0</v>
      </c>
      <c r="Y1313" s="58" t="b">
        <f t="shared" si="81"/>
        <v>0</v>
      </c>
      <c r="Z1313" s="58" t="b">
        <f t="shared" si="82"/>
        <v>0</v>
      </c>
      <c r="AA1313" s="58" t="b">
        <f t="shared" si="83"/>
        <v>0</v>
      </c>
    </row>
    <row r="1314" spans="8:27" hidden="1" x14ac:dyDescent="0.2">
      <c r="H1314" s="130"/>
      <c r="I1314" s="130"/>
      <c r="L1314" s="132"/>
      <c r="V1314" s="57"/>
      <c r="W1314" s="57"/>
      <c r="X1314" s="58" t="b">
        <f t="shared" si="80"/>
        <v>0</v>
      </c>
      <c r="Y1314" s="58" t="b">
        <f t="shared" si="81"/>
        <v>0</v>
      </c>
      <c r="Z1314" s="58" t="b">
        <f t="shared" si="82"/>
        <v>0</v>
      </c>
      <c r="AA1314" s="58" t="b">
        <f t="shared" si="83"/>
        <v>0</v>
      </c>
    </row>
    <row r="1315" spans="8:27" hidden="1" x14ac:dyDescent="0.2">
      <c r="H1315" s="130"/>
      <c r="I1315" s="130"/>
      <c r="L1315" s="132"/>
      <c r="V1315" s="57"/>
      <c r="W1315" s="57"/>
      <c r="X1315" s="58" t="b">
        <f t="shared" si="80"/>
        <v>0</v>
      </c>
      <c r="Y1315" s="58" t="b">
        <f t="shared" si="81"/>
        <v>0</v>
      </c>
      <c r="Z1315" s="58" t="b">
        <f t="shared" si="82"/>
        <v>0</v>
      </c>
      <c r="AA1315" s="58" t="b">
        <f t="shared" si="83"/>
        <v>0</v>
      </c>
    </row>
    <row r="1316" spans="8:27" hidden="1" x14ac:dyDescent="0.2">
      <c r="H1316" s="130"/>
      <c r="I1316" s="130"/>
      <c r="L1316" s="132"/>
      <c r="V1316" s="57"/>
      <c r="W1316" s="57"/>
      <c r="X1316" s="58" t="b">
        <f t="shared" si="80"/>
        <v>0</v>
      </c>
      <c r="Y1316" s="58" t="b">
        <f t="shared" si="81"/>
        <v>0</v>
      </c>
      <c r="Z1316" s="58" t="b">
        <f t="shared" si="82"/>
        <v>0</v>
      </c>
      <c r="AA1316" s="58" t="b">
        <f t="shared" si="83"/>
        <v>0</v>
      </c>
    </row>
    <row r="1317" spans="8:27" hidden="1" x14ac:dyDescent="0.2">
      <c r="H1317" s="130"/>
      <c r="I1317" s="130"/>
      <c r="L1317" s="132"/>
      <c r="V1317" s="57"/>
      <c r="W1317" s="57"/>
      <c r="X1317" s="58" t="b">
        <f t="shared" si="80"/>
        <v>0</v>
      </c>
      <c r="Y1317" s="58" t="b">
        <f t="shared" si="81"/>
        <v>0</v>
      </c>
      <c r="Z1317" s="58" t="b">
        <f t="shared" si="82"/>
        <v>0</v>
      </c>
      <c r="AA1317" s="58" t="b">
        <f t="shared" si="83"/>
        <v>0</v>
      </c>
    </row>
    <row r="1318" spans="8:27" hidden="1" x14ac:dyDescent="0.2">
      <c r="H1318" s="130"/>
      <c r="I1318" s="130"/>
      <c r="L1318" s="132"/>
      <c r="V1318" s="57"/>
      <c r="W1318" s="57"/>
      <c r="X1318" s="58" t="b">
        <f t="shared" si="80"/>
        <v>0</v>
      </c>
      <c r="Y1318" s="58" t="b">
        <f t="shared" si="81"/>
        <v>0</v>
      </c>
      <c r="Z1318" s="58" t="b">
        <f t="shared" si="82"/>
        <v>0</v>
      </c>
      <c r="AA1318" s="58" t="b">
        <f t="shared" si="83"/>
        <v>0</v>
      </c>
    </row>
    <row r="1319" spans="8:27" hidden="1" x14ac:dyDescent="0.2">
      <c r="H1319" s="130"/>
      <c r="I1319" s="130"/>
      <c r="L1319" s="132"/>
      <c r="V1319" s="57"/>
      <c r="W1319" s="57"/>
      <c r="X1319" s="58" t="b">
        <f t="shared" si="80"/>
        <v>0</v>
      </c>
      <c r="Y1319" s="58" t="b">
        <f t="shared" si="81"/>
        <v>0</v>
      </c>
      <c r="Z1319" s="58" t="b">
        <f t="shared" si="82"/>
        <v>0</v>
      </c>
      <c r="AA1319" s="58" t="b">
        <f t="shared" si="83"/>
        <v>0</v>
      </c>
    </row>
    <row r="1320" spans="8:27" hidden="1" x14ac:dyDescent="0.2">
      <c r="H1320" s="130"/>
      <c r="I1320" s="130"/>
      <c r="L1320" s="132"/>
      <c r="V1320" s="57"/>
      <c r="W1320" s="57"/>
      <c r="X1320" s="58" t="b">
        <f t="shared" si="80"/>
        <v>0</v>
      </c>
      <c r="Y1320" s="58" t="b">
        <f t="shared" si="81"/>
        <v>0</v>
      </c>
      <c r="Z1320" s="58" t="b">
        <f t="shared" si="82"/>
        <v>0</v>
      </c>
      <c r="AA1320" s="58" t="b">
        <f t="shared" si="83"/>
        <v>0</v>
      </c>
    </row>
    <row r="1321" spans="8:27" hidden="1" x14ac:dyDescent="0.2">
      <c r="H1321" s="130"/>
      <c r="I1321" s="130"/>
      <c r="L1321" s="132"/>
      <c r="V1321" s="57"/>
      <c r="W1321" s="57"/>
      <c r="X1321" s="58" t="b">
        <f t="shared" si="80"/>
        <v>0</v>
      </c>
      <c r="Y1321" s="58" t="b">
        <f t="shared" si="81"/>
        <v>0</v>
      </c>
      <c r="Z1321" s="58" t="b">
        <f t="shared" si="82"/>
        <v>0</v>
      </c>
      <c r="AA1321" s="58" t="b">
        <f t="shared" si="83"/>
        <v>0</v>
      </c>
    </row>
    <row r="1322" spans="8:27" hidden="1" x14ac:dyDescent="0.2">
      <c r="H1322" s="130"/>
      <c r="I1322" s="130"/>
      <c r="L1322" s="132"/>
      <c r="V1322" s="57"/>
      <c r="W1322" s="57"/>
      <c r="X1322" s="58" t="b">
        <f t="shared" si="80"/>
        <v>0</v>
      </c>
      <c r="Y1322" s="58" t="b">
        <f t="shared" si="81"/>
        <v>0</v>
      </c>
      <c r="Z1322" s="58" t="b">
        <f t="shared" si="82"/>
        <v>0</v>
      </c>
      <c r="AA1322" s="58" t="b">
        <f t="shared" si="83"/>
        <v>0</v>
      </c>
    </row>
    <row r="1323" spans="8:27" hidden="1" x14ac:dyDescent="0.2">
      <c r="H1323" s="130"/>
      <c r="I1323" s="130"/>
      <c r="L1323" s="132"/>
      <c r="V1323" s="57"/>
      <c r="W1323" s="57"/>
      <c r="X1323" s="58" t="b">
        <f t="shared" si="80"/>
        <v>0</v>
      </c>
      <c r="Y1323" s="58" t="b">
        <f t="shared" si="81"/>
        <v>0</v>
      </c>
      <c r="Z1323" s="58" t="b">
        <f t="shared" si="82"/>
        <v>0</v>
      </c>
      <c r="AA1323" s="58" t="b">
        <f t="shared" si="83"/>
        <v>0</v>
      </c>
    </row>
    <row r="1324" spans="8:27" hidden="1" x14ac:dyDescent="0.2">
      <c r="H1324" s="130"/>
      <c r="I1324" s="130"/>
      <c r="L1324" s="132"/>
      <c r="V1324" s="57"/>
      <c r="W1324" s="57"/>
      <c r="X1324" s="58" t="b">
        <f t="shared" si="80"/>
        <v>0</v>
      </c>
      <c r="Y1324" s="58" t="b">
        <f t="shared" si="81"/>
        <v>0</v>
      </c>
      <c r="Z1324" s="58" t="b">
        <f t="shared" si="82"/>
        <v>0</v>
      </c>
      <c r="AA1324" s="58" t="b">
        <f t="shared" si="83"/>
        <v>0</v>
      </c>
    </row>
    <row r="1325" spans="8:27" hidden="1" x14ac:dyDescent="0.2">
      <c r="H1325" s="130"/>
      <c r="I1325" s="130"/>
      <c r="L1325" s="132"/>
      <c r="V1325" s="57"/>
      <c r="W1325" s="57"/>
      <c r="X1325" s="58" t="b">
        <f t="shared" si="80"/>
        <v>0</v>
      </c>
      <c r="Y1325" s="58" t="b">
        <f t="shared" si="81"/>
        <v>0</v>
      </c>
      <c r="Z1325" s="58" t="b">
        <f t="shared" si="82"/>
        <v>0</v>
      </c>
      <c r="AA1325" s="58" t="b">
        <f t="shared" si="83"/>
        <v>0</v>
      </c>
    </row>
    <row r="1326" spans="8:27" hidden="1" x14ac:dyDescent="0.2">
      <c r="H1326" s="130"/>
      <c r="I1326" s="130"/>
      <c r="L1326" s="132"/>
      <c r="V1326" s="57"/>
      <c r="W1326" s="57"/>
      <c r="X1326" s="58" t="b">
        <f t="shared" si="80"/>
        <v>0</v>
      </c>
      <c r="Y1326" s="58" t="b">
        <f t="shared" si="81"/>
        <v>0</v>
      </c>
      <c r="Z1326" s="58" t="b">
        <f t="shared" si="82"/>
        <v>0</v>
      </c>
      <c r="AA1326" s="58" t="b">
        <f t="shared" si="83"/>
        <v>0</v>
      </c>
    </row>
    <row r="1327" spans="8:27" hidden="1" x14ac:dyDescent="0.2">
      <c r="H1327" s="130"/>
      <c r="I1327" s="130"/>
      <c r="L1327" s="132"/>
      <c r="V1327" s="57"/>
      <c r="W1327" s="57"/>
      <c r="X1327" s="58" t="b">
        <f t="shared" si="80"/>
        <v>0</v>
      </c>
      <c r="Y1327" s="58" t="b">
        <f t="shared" si="81"/>
        <v>0</v>
      </c>
      <c r="Z1327" s="58" t="b">
        <f t="shared" si="82"/>
        <v>0</v>
      </c>
      <c r="AA1327" s="58" t="b">
        <f t="shared" si="83"/>
        <v>0</v>
      </c>
    </row>
    <row r="1328" spans="8:27" hidden="1" x14ac:dyDescent="0.2">
      <c r="H1328" s="130"/>
      <c r="I1328" s="130"/>
      <c r="L1328" s="132"/>
      <c r="V1328" s="57"/>
      <c r="W1328" s="57"/>
      <c r="X1328" s="58" t="b">
        <f t="shared" si="80"/>
        <v>0</v>
      </c>
      <c r="Y1328" s="58" t="b">
        <f t="shared" si="81"/>
        <v>0</v>
      </c>
      <c r="Z1328" s="58" t="b">
        <f t="shared" si="82"/>
        <v>0</v>
      </c>
      <c r="AA1328" s="58" t="b">
        <f t="shared" si="83"/>
        <v>0</v>
      </c>
    </row>
    <row r="1329" spans="8:27" hidden="1" x14ac:dyDescent="0.2">
      <c r="H1329" s="130"/>
      <c r="I1329" s="130"/>
      <c r="L1329" s="132"/>
      <c r="V1329" s="57"/>
      <c r="W1329" s="57"/>
      <c r="X1329" s="58" t="b">
        <f t="shared" si="80"/>
        <v>0</v>
      </c>
      <c r="Y1329" s="58" t="b">
        <f t="shared" si="81"/>
        <v>0</v>
      </c>
      <c r="Z1329" s="58" t="b">
        <f t="shared" si="82"/>
        <v>0</v>
      </c>
      <c r="AA1329" s="58" t="b">
        <f t="shared" si="83"/>
        <v>0</v>
      </c>
    </row>
    <row r="1330" spans="8:27" hidden="1" x14ac:dyDescent="0.2">
      <c r="H1330" s="130"/>
      <c r="I1330" s="130"/>
      <c r="L1330" s="132"/>
      <c r="V1330" s="57"/>
      <c r="W1330" s="57"/>
      <c r="X1330" s="58" t="b">
        <f t="shared" si="80"/>
        <v>0</v>
      </c>
      <c r="Y1330" s="58" t="b">
        <f t="shared" si="81"/>
        <v>0</v>
      </c>
      <c r="Z1330" s="58" t="b">
        <f t="shared" si="82"/>
        <v>0</v>
      </c>
      <c r="AA1330" s="58" t="b">
        <f t="shared" si="83"/>
        <v>0</v>
      </c>
    </row>
    <row r="1331" spans="8:27" hidden="1" x14ac:dyDescent="0.2">
      <c r="H1331" s="130"/>
      <c r="I1331" s="130"/>
      <c r="L1331" s="132"/>
      <c r="V1331" s="57"/>
      <c r="W1331" s="57"/>
      <c r="X1331" s="58" t="b">
        <f t="shared" si="80"/>
        <v>0</v>
      </c>
      <c r="Y1331" s="58" t="b">
        <f t="shared" si="81"/>
        <v>0</v>
      </c>
      <c r="Z1331" s="58" t="b">
        <f t="shared" si="82"/>
        <v>0</v>
      </c>
      <c r="AA1331" s="58" t="b">
        <f t="shared" si="83"/>
        <v>0</v>
      </c>
    </row>
    <row r="1332" spans="8:27" hidden="1" x14ac:dyDescent="0.2">
      <c r="H1332" s="130"/>
      <c r="I1332" s="130"/>
      <c r="L1332" s="132"/>
      <c r="V1332" s="57"/>
      <c r="W1332" s="57"/>
      <c r="X1332" s="58" t="b">
        <f t="shared" si="80"/>
        <v>0</v>
      </c>
      <c r="Y1332" s="58" t="b">
        <f t="shared" si="81"/>
        <v>0</v>
      </c>
      <c r="Z1332" s="58" t="b">
        <f t="shared" si="82"/>
        <v>0</v>
      </c>
      <c r="AA1332" s="58" t="b">
        <f t="shared" si="83"/>
        <v>0</v>
      </c>
    </row>
    <row r="1333" spans="8:27" hidden="1" x14ac:dyDescent="0.2">
      <c r="H1333" s="130"/>
      <c r="I1333" s="130"/>
      <c r="L1333" s="132"/>
      <c r="V1333" s="57"/>
      <c r="W1333" s="57"/>
      <c r="X1333" s="58" t="b">
        <f t="shared" si="80"/>
        <v>0</v>
      </c>
      <c r="Y1333" s="58" t="b">
        <f t="shared" si="81"/>
        <v>0</v>
      </c>
      <c r="Z1333" s="58" t="b">
        <f t="shared" si="82"/>
        <v>0</v>
      </c>
      <c r="AA1333" s="58" t="b">
        <f t="shared" si="83"/>
        <v>0</v>
      </c>
    </row>
    <row r="1334" spans="8:27" hidden="1" x14ac:dyDescent="0.2">
      <c r="H1334" s="130"/>
      <c r="I1334" s="130"/>
      <c r="L1334" s="132"/>
      <c r="V1334" s="57"/>
      <c r="W1334" s="57"/>
      <c r="X1334" s="58" t="b">
        <f t="shared" si="80"/>
        <v>0</v>
      </c>
      <c r="Y1334" s="58" t="b">
        <f t="shared" si="81"/>
        <v>0</v>
      </c>
      <c r="Z1334" s="58" t="b">
        <f t="shared" si="82"/>
        <v>0</v>
      </c>
      <c r="AA1334" s="58" t="b">
        <f t="shared" si="83"/>
        <v>0</v>
      </c>
    </row>
    <row r="1335" spans="8:27" hidden="1" x14ac:dyDescent="0.2">
      <c r="H1335" s="130"/>
      <c r="I1335" s="130"/>
      <c r="L1335" s="132"/>
      <c r="V1335" s="57"/>
      <c r="W1335" s="57"/>
      <c r="X1335" s="58" t="b">
        <f t="shared" si="80"/>
        <v>0</v>
      </c>
      <c r="Y1335" s="58" t="b">
        <f t="shared" si="81"/>
        <v>0</v>
      </c>
      <c r="Z1335" s="58" t="b">
        <f t="shared" si="82"/>
        <v>0</v>
      </c>
      <c r="AA1335" s="58" t="b">
        <f t="shared" si="83"/>
        <v>0</v>
      </c>
    </row>
    <row r="1336" spans="8:27" hidden="1" x14ac:dyDescent="0.2">
      <c r="H1336" s="130"/>
      <c r="I1336" s="130"/>
      <c r="L1336" s="132"/>
      <c r="V1336" s="57"/>
      <c r="W1336" s="57"/>
      <c r="X1336" s="58" t="b">
        <f t="shared" si="80"/>
        <v>0</v>
      </c>
      <c r="Y1336" s="58" t="b">
        <f t="shared" si="81"/>
        <v>0</v>
      </c>
      <c r="Z1336" s="58" t="b">
        <f t="shared" si="82"/>
        <v>0</v>
      </c>
      <c r="AA1336" s="58" t="b">
        <f t="shared" si="83"/>
        <v>0</v>
      </c>
    </row>
    <row r="1337" spans="8:27" hidden="1" x14ac:dyDescent="0.2">
      <c r="H1337" s="130"/>
      <c r="I1337" s="130"/>
      <c r="L1337" s="132"/>
      <c r="V1337" s="57"/>
      <c r="W1337" s="57"/>
      <c r="X1337" s="58" t="b">
        <f t="shared" si="80"/>
        <v>0</v>
      </c>
      <c r="Y1337" s="58" t="b">
        <f t="shared" si="81"/>
        <v>0</v>
      </c>
      <c r="Z1337" s="58" t="b">
        <f t="shared" si="82"/>
        <v>0</v>
      </c>
      <c r="AA1337" s="58" t="b">
        <f t="shared" si="83"/>
        <v>0</v>
      </c>
    </row>
    <row r="1338" spans="8:27" hidden="1" x14ac:dyDescent="0.2">
      <c r="H1338" s="130"/>
      <c r="I1338" s="130"/>
      <c r="L1338" s="132"/>
      <c r="V1338" s="57"/>
      <c r="W1338" s="57"/>
      <c r="X1338" s="58" t="b">
        <f t="shared" si="80"/>
        <v>0</v>
      </c>
      <c r="Y1338" s="58" t="b">
        <f t="shared" si="81"/>
        <v>0</v>
      </c>
      <c r="Z1338" s="58" t="b">
        <f t="shared" si="82"/>
        <v>0</v>
      </c>
      <c r="AA1338" s="58" t="b">
        <f t="shared" si="83"/>
        <v>0</v>
      </c>
    </row>
    <row r="1339" spans="8:27" hidden="1" x14ac:dyDescent="0.2">
      <c r="H1339" s="130"/>
      <c r="I1339" s="130"/>
      <c r="L1339" s="132"/>
      <c r="V1339" s="57"/>
      <c r="W1339" s="57"/>
      <c r="X1339" s="58" t="b">
        <f t="shared" si="80"/>
        <v>0</v>
      </c>
      <c r="Y1339" s="58" t="b">
        <f t="shared" si="81"/>
        <v>0</v>
      </c>
      <c r="Z1339" s="58" t="b">
        <f t="shared" si="82"/>
        <v>0</v>
      </c>
      <c r="AA1339" s="58" t="b">
        <f t="shared" si="83"/>
        <v>0</v>
      </c>
    </row>
    <row r="1340" spans="8:27" hidden="1" x14ac:dyDescent="0.2">
      <c r="H1340" s="130"/>
      <c r="I1340" s="130"/>
      <c r="L1340" s="132"/>
      <c r="V1340" s="57"/>
      <c r="W1340" s="57"/>
      <c r="X1340" s="58" t="b">
        <f t="shared" si="80"/>
        <v>0</v>
      </c>
      <c r="Y1340" s="58" t="b">
        <f t="shared" si="81"/>
        <v>0</v>
      </c>
      <c r="Z1340" s="58" t="b">
        <f t="shared" si="82"/>
        <v>0</v>
      </c>
      <c r="AA1340" s="58" t="b">
        <f t="shared" si="83"/>
        <v>0</v>
      </c>
    </row>
    <row r="1341" spans="8:27" hidden="1" x14ac:dyDescent="0.2">
      <c r="H1341" s="130"/>
      <c r="I1341" s="130"/>
      <c r="L1341" s="132"/>
      <c r="V1341" s="57"/>
      <c r="W1341" s="57"/>
      <c r="X1341" s="58" t="b">
        <f t="shared" si="80"/>
        <v>0</v>
      </c>
      <c r="Y1341" s="58" t="b">
        <f t="shared" si="81"/>
        <v>0</v>
      </c>
      <c r="Z1341" s="58" t="b">
        <f t="shared" si="82"/>
        <v>0</v>
      </c>
      <c r="AA1341" s="58" t="b">
        <f t="shared" si="83"/>
        <v>0</v>
      </c>
    </row>
    <row r="1342" spans="8:27" hidden="1" x14ac:dyDescent="0.2">
      <c r="H1342" s="130"/>
      <c r="I1342" s="130"/>
      <c r="L1342" s="132"/>
      <c r="V1342" s="57"/>
      <c r="W1342" s="57"/>
      <c r="X1342" s="58" t="b">
        <f t="shared" si="80"/>
        <v>0</v>
      </c>
      <c r="Y1342" s="58" t="b">
        <f t="shared" si="81"/>
        <v>0</v>
      </c>
      <c r="Z1342" s="58" t="b">
        <f t="shared" si="82"/>
        <v>0</v>
      </c>
      <c r="AA1342" s="58" t="b">
        <f t="shared" si="83"/>
        <v>0</v>
      </c>
    </row>
    <row r="1343" spans="8:27" hidden="1" x14ac:dyDescent="0.2">
      <c r="H1343" s="130"/>
      <c r="I1343" s="130"/>
      <c r="L1343" s="132"/>
      <c r="V1343" s="57"/>
      <c r="W1343" s="57"/>
      <c r="X1343" s="58" t="b">
        <f t="shared" si="80"/>
        <v>0</v>
      </c>
      <c r="Y1343" s="58" t="b">
        <f t="shared" si="81"/>
        <v>0</v>
      </c>
      <c r="Z1343" s="58" t="b">
        <f t="shared" si="82"/>
        <v>0</v>
      </c>
      <c r="AA1343" s="58" t="b">
        <f t="shared" si="83"/>
        <v>0</v>
      </c>
    </row>
    <row r="1344" spans="8:27" hidden="1" x14ac:dyDescent="0.2">
      <c r="H1344" s="130"/>
      <c r="I1344" s="130"/>
      <c r="L1344" s="132"/>
      <c r="V1344" s="57"/>
      <c r="W1344" s="57"/>
      <c r="X1344" s="58" t="b">
        <f t="shared" si="80"/>
        <v>0</v>
      </c>
      <c r="Y1344" s="58" t="b">
        <f t="shared" si="81"/>
        <v>0</v>
      </c>
      <c r="Z1344" s="58" t="b">
        <f t="shared" si="82"/>
        <v>0</v>
      </c>
      <c r="AA1344" s="58" t="b">
        <f t="shared" si="83"/>
        <v>0</v>
      </c>
    </row>
    <row r="1345" spans="8:27" hidden="1" x14ac:dyDescent="0.2">
      <c r="H1345" s="130"/>
      <c r="I1345" s="130"/>
      <c r="L1345" s="132"/>
      <c r="V1345" s="57"/>
      <c r="W1345" s="57"/>
      <c r="X1345" s="58" t="b">
        <f t="shared" si="80"/>
        <v>0</v>
      </c>
      <c r="Y1345" s="58" t="b">
        <f t="shared" si="81"/>
        <v>0</v>
      </c>
      <c r="Z1345" s="58" t="b">
        <f t="shared" si="82"/>
        <v>0</v>
      </c>
      <c r="AA1345" s="58" t="b">
        <f t="shared" si="83"/>
        <v>0</v>
      </c>
    </row>
    <row r="1346" spans="8:27" hidden="1" x14ac:dyDescent="0.2">
      <c r="H1346" s="130"/>
      <c r="I1346" s="130"/>
      <c r="L1346" s="132"/>
      <c r="V1346" s="57"/>
      <c r="W1346" s="57"/>
      <c r="X1346" s="58" t="b">
        <f t="shared" si="80"/>
        <v>0</v>
      </c>
      <c r="Y1346" s="58" t="b">
        <f t="shared" si="81"/>
        <v>0</v>
      </c>
      <c r="Z1346" s="58" t="b">
        <f t="shared" si="82"/>
        <v>0</v>
      </c>
      <c r="AA1346" s="58" t="b">
        <f t="shared" si="83"/>
        <v>0</v>
      </c>
    </row>
    <row r="1347" spans="8:27" hidden="1" x14ac:dyDescent="0.2">
      <c r="H1347" s="130"/>
      <c r="I1347" s="130"/>
      <c r="L1347" s="132"/>
      <c r="V1347" s="57"/>
      <c r="W1347" s="57"/>
      <c r="X1347" s="58" t="b">
        <f t="shared" si="80"/>
        <v>0</v>
      </c>
      <c r="Y1347" s="58" t="b">
        <f t="shared" si="81"/>
        <v>0</v>
      </c>
      <c r="Z1347" s="58" t="b">
        <f t="shared" si="82"/>
        <v>0</v>
      </c>
      <c r="AA1347" s="58" t="b">
        <f t="shared" si="83"/>
        <v>0</v>
      </c>
    </row>
    <row r="1348" spans="8:27" hidden="1" x14ac:dyDescent="0.2">
      <c r="H1348" s="130"/>
      <c r="I1348" s="130"/>
      <c r="L1348" s="132"/>
      <c r="V1348" s="57"/>
      <c r="W1348" s="57"/>
      <c r="X1348" s="58" t="b">
        <f t="shared" si="80"/>
        <v>0</v>
      </c>
      <c r="Y1348" s="58" t="b">
        <f t="shared" si="81"/>
        <v>0</v>
      </c>
      <c r="Z1348" s="58" t="b">
        <f t="shared" si="82"/>
        <v>0</v>
      </c>
      <c r="AA1348" s="58" t="b">
        <f t="shared" si="83"/>
        <v>0</v>
      </c>
    </row>
    <row r="1349" spans="8:27" hidden="1" x14ac:dyDescent="0.2">
      <c r="H1349" s="130"/>
      <c r="I1349" s="130"/>
      <c r="L1349" s="132"/>
      <c r="V1349" s="57"/>
      <c r="W1349" s="57"/>
      <c r="X1349" s="58" t="b">
        <f t="shared" si="80"/>
        <v>0</v>
      </c>
      <c r="Y1349" s="58" t="b">
        <f t="shared" si="81"/>
        <v>0</v>
      </c>
      <c r="Z1349" s="58" t="b">
        <f t="shared" si="82"/>
        <v>0</v>
      </c>
      <c r="AA1349" s="58" t="b">
        <f t="shared" si="83"/>
        <v>0</v>
      </c>
    </row>
    <row r="1350" spans="8:27" hidden="1" x14ac:dyDescent="0.2">
      <c r="H1350" s="130"/>
      <c r="I1350" s="130"/>
      <c r="L1350" s="132"/>
      <c r="V1350" s="57"/>
      <c r="W1350" s="57"/>
      <c r="X1350" s="58" t="b">
        <f t="shared" si="80"/>
        <v>0</v>
      </c>
      <c r="Y1350" s="58" t="b">
        <f t="shared" si="81"/>
        <v>0</v>
      </c>
      <c r="Z1350" s="58" t="b">
        <f t="shared" si="82"/>
        <v>0</v>
      </c>
      <c r="AA1350" s="58" t="b">
        <f t="shared" si="83"/>
        <v>0</v>
      </c>
    </row>
    <row r="1351" spans="8:27" hidden="1" x14ac:dyDescent="0.2">
      <c r="H1351" s="130"/>
      <c r="I1351" s="130"/>
      <c r="L1351" s="132"/>
      <c r="V1351" s="57"/>
      <c r="W1351" s="57"/>
      <c r="X1351" s="58" t="b">
        <f t="shared" si="80"/>
        <v>0</v>
      </c>
      <c r="Y1351" s="58" t="b">
        <f t="shared" si="81"/>
        <v>0</v>
      </c>
      <c r="Z1351" s="58" t="b">
        <f t="shared" si="82"/>
        <v>0</v>
      </c>
      <c r="AA1351" s="58" t="b">
        <f t="shared" si="83"/>
        <v>0</v>
      </c>
    </row>
    <row r="1352" spans="8:27" hidden="1" x14ac:dyDescent="0.2">
      <c r="H1352" s="130"/>
      <c r="I1352" s="130"/>
      <c r="L1352" s="132"/>
      <c r="V1352" s="57"/>
      <c r="W1352" s="57"/>
      <c r="X1352" s="58" t="b">
        <f t="shared" si="80"/>
        <v>0</v>
      </c>
      <c r="Y1352" s="58" t="b">
        <f t="shared" si="81"/>
        <v>0</v>
      </c>
      <c r="Z1352" s="58" t="b">
        <f t="shared" si="82"/>
        <v>0</v>
      </c>
      <c r="AA1352" s="58" t="b">
        <f t="shared" si="83"/>
        <v>0</v>
      </c>
    </row>
    <row r="1353" spans="8:27" hidden="1" x14ac:dyDescent="0.2">
      <c r="H1353" s="130"/>
      <c r="I1353" s="130"/>
      <c r="L1353" s="132"/>
      <c r="V1353" s="57"/>
      <c r="W1353" s="57"/>
      <c r="X1353" s="58" t="b">
        <f t="shared" si="80"/>
        <v>0</v>
      </c>
      <c r="Y1353" s="58" t="b">
        <f t="shared" si="81"/>
        <v>0</v>
      </c>
      <c r="Z1353" s="58" t="b">
        <f t="shared" si="82"/>
        <v>0</v>
      </c>
      <c r="AA1353" s="58" t="b">
        <f t="shared" si="83"/>
        <v>0</v>
      </c>
    </row>
    <row r="1354" spans="8:27" hidden="1" x14ac:dyDescent="0.2">
      <c r="H1354" s="130"/>
      <c r="I1354" s="130"/>
      <c r="L1354" s="132"/>
      <c r="V1354" s="57"/>
      <c r="W1354" s="57"/>
      <c r="X1354" s="58" t="b">
        <f t="shared" si="80"/>
        <v>0</v>
      </c>
      <c r="Y1354" s="58" t="b">
        <f t="shared" si="81"/>
        <v>0</v>
      </c>
      <c r="Z1354" s="58" t="b">
        <f t="shared" si="82"/>
        <v>0</v>
      </c>
      <c r="AA1354" s="58" t="b">
        <f t="shared" si="83"/>
        <v>0</v>
      </c>
    </row>
    <row r="1355" spans="8:27" hidden="1" x14ac:dyDescent="0.2">
      <c r="H1355" s="130"/>
      <c r="I1355" s="130"/>
      <c r="L1355" s="132"/>
      <c r="V1355" s="57"/>
      <c r="W1355" s="57"/>
      <c r="X1355" s="58" t="b">
        <f t="shared" si="80"/>
        <v>0</v>
      </c>
      <c r="Y1355" s="58" t="b">
        <f t="shared" si="81"/>
        <v>0</v>
      </c>
      <c r="Z1355" s="58" t="b">
        <f t="shared" si="82"/>
        <v>0</v>
      </c>
      <c r="AA1355" s="58" t="b">
        <f t="shared" si="83"/>
        <v>0</v>
      </c>
    </row>
    <row r="1356" spans="8:27" hidden="1" x14ac:dyDescent="0.2">
      <c r="H1356" s="130"/>
      <c r="I1356" s="130"/>
      <c r="L1356" s="132"/>
      <c r="V1356" s="57"/>
      <c r="W1356" s="57"/>
      <c r="X1356" s="58" t="b">
        <f t="shared" si="80"/>
        <v>0</v>
      </c>
      <c r="Y1356" s="58" t="b">
        <f t="shared" si="81"/>
        <v>0</v>
      </c>
      <c r="Z1356" s="58" t="b">
        <f t="shared" si="82"/>
        <v>0</v>
      </c>
      <c r="AA1356" s="58" t="b">
        <f t="shared" si="83"/>
        <v>0</v>
      </c>
    </row>
    <row r="1357" spans="8:27" hidden="1" x14ac:dyDescent="0.2">
      <c r="H1357" s="130"/>
      <c r="I1357" s="130"/>
      <c r="L1357" s="132"/>
      <c r="V1357" s="57"/>
      <c r="W1357" s="57"/>
      <c r="X1357" s="58" t="b">
        <f t="shared" si="80"/>
        <v>0</v>
      </c>
      <c r="Y1357" s="58" t="b">
        <f t="shared" si="81"/>
        <v>0</v>
      </c>
      <c r="Z1357" s="58" t="b">
        <f t="shared" si="82"/>
        <v>0</v>
      </c>
      <c r="AA1357" s="58" t="b">
        <f t="shared" si="83"/>
        <v>0</v>
      </c>
    </row>
    <row r="1358" spans="8:27" hidden="1" x14ac:dyDescent="0.2">
      <c r="H1358" s="130"/>
      <c r="I1358" s="130"/>
      <c r="L1358" s="132"/>
      <c r="V1358" s="57"/>
      <c r="W1358" s="57"/>
      <c r="X1358" s="58" t="b">
        <f t="shared" si="80"/>
        <v>0</v>
      </c>
      <c r="Y1358" s="58" t="b">
        <f t="shared" si="81"/>
        <v>0</v>
      </c>
      <c r="Z1358" s="58" t="b">
        <f t="shared" si="82"/>
        <v>0</v>
      </c>
      <c r="AA1358" s="58" t="b">
        <f t="shared" si="83"/>
        <v>0</v>
      </c>
    </row>
    <row r="1359" spans="8:27" hidden="1" x14ac:dyDescent="0.2">
      <c r="H1359" s="130"/>
      <c r="I1359" s="130"/>
      <c r="L1359" s="132"/>
      <c r="V1359" s="57"/>
      <c r="W1359" s="57"/>
      <c r="X1359" s="58" t="b">
        <f t="shared" si="80"/>
        <v>0</v>
      </c>
      <c r="Y1359" s="58" t="b">
        <f t="shared" si="81"/>
        <v>0</v>
      </c>
      <c r="Z1359" s="58" t="b">
        <f t="shared" si="82"/>
        <v>0</v>
      </c>
      <c r="AA1359" s="58" t="b">
        <f t="shared" si="83"/>
        <v>0</v>
      </c>
    </row>
    <row r="1360" spans="8:27" hidden="1" x14ac:dyDescent="0.2">
      <c r="H1360" s="130"/>
      <c r="I1360" s="130"/>
      <c r="L1360" s="132"/>
      <c r="V1360" s="57"/>
      <c r="W1360" s="57"/>
      <c r="X1360" s="58" t="b">
        <f t="shared" si="80"/>
        <v>0</v>
      </c>
      <c r="Y1360" s="58" t="b">
        <f t="shared" si="81"/>
        <v>0</v>
      </c>
      <c r="Z1360" s="58" t="b">
        <f t="shared" si="82"/>
        <v>0</v>
      </c>
      <c r="AA1360" s="58" t="b">
        <f t="shared" si="83"/>
        <v>0</v>
      </c>
    </row>
    <row r="1361" spans="8:27" hidden="1" x14ac:dyDescent="0.2">
      <c r="H1361" s="130"/>
      <c r="I1361" s="130"/>
      <c r="L1361" s="132"/>
      <c r="V1361" s="57"/>
      <c r="W1361" s="57"/>
      <c r="X1361" s="58" t="b">
        <f t="shared" si="80"/>
        <v>0</v>
      </c>
      <c r="Y1361" s="58" t="b">
        <f t="shared" si="81"/>
        <v>0</v>
      </c>
      <c r="Z1361" s="58" t="b">
        <f t="shared" si="82"/>
        <v>0</v>
      </c>
      <c r="AA1361" s="58" t="b">
        <f t="shared" si="83"/>
        <v>0</v>
      </c>
    </row>
    <row r="1362" spans="8:27" hidden="1" x14ac:dyDescent="0.2">
      <c r="H1362" s="130"/>
      <c r="I1362" s="130"/>
      <c r="L1362" s="132"/>
      <c r="V1362" s="57"/>
      <c r="W1362" s="57"/>
      <c r="X1362" s="58" t="b">
        <f t="shared" si="80"/>
        <v>0</v>
      </c>
      <c r="Y1362" s="58" t="b">
        <f t="shared" si="81"/>
        <v>0</v>
      </c>
      <c r="Z1362" s="58" t="b">
        <f t="shared" si="82"/>
        <v>0</v>
      </c>
      <c r="AA1362" s="58" t="b">
        <f t="shared" si="83"/>
        <v>0</v>
      </c>
    </row>
    <row r="1363" spans="8:27" hidden="1" x14ac:dyDescent="0.2">
      <c r="H1363" s="130"/>
      <c r="I1363" s="130"/>
      <c r="L1363" s="132"/>
      <c r="V1363" s="57"/>
      <c r="W1363" s="57"/>
      <c r="X1363" s="58" t="b">
        <f t="shared" ref="X1363:X1426" si="84">K1363&lt;F1363</f>
        <v>0</v>
      </c>
      <c r="Y1363" s="58" t="b">
        <f t="shared" ref="Y1363:Y1426" si="85">L1363&gt;I1363</f>
        <v>0</v>
      </c>
      <c r="Z1363" s="58" t="b">
        <f t="shared" ref="Z1363:Z1426" si="86">I1363&gt;H1363</f>
        <v>0</v>
      </c>
      <c r="AA1363" s="58" t="b">
        <f t="shared" ref="AA1363:AA1426" si="87">L1363&gt;H1363</f>
        <v>0</v>
      </c>
    </row>
    <row r="1364" spans="8:27" hidden="1" x14ac:dyDescent="0.2">
      <c r="H1364" s="130"/>
      <c r="I1364" s="130"/>
      <c r="L1364" s="132"/>
      <c r="V1364" s="57"/>
      <c r="W1364" s="57"/>
      <c r="X1364" s="58" t="b">
        <f t="shared" si="84"/>
        <v>0</v>
      </c>
      <c r="Y1364" s="58" t="b">
        <f t="shared" si="85"/>
        <v>0</v>
      </c>
      <c r="Z1364" s="58" t="b">
        <f t="shared" si="86"/>
        <v>0</v>
      </c>
      <c r="AA1364" s="58" t="b">
        <f t="shared" si="87"/>
        <v>0</v>
      </c>
    </row>
    <row r="1365" spans="8:27" hidden="1" x14ac:dyDescent="0.2">
      <c r="H1365" s="130"/>
      <c r="I1365" s="130"/>
      <c r="L1365" s="132"/>
      <c r="V1365" s="57"/>
      <c r="W1365" s="57"/>
      <c r="X1365" s="58" t="b">
        <f t="shared" si="84"/>
        <v>0</v>
      </c>
      <c r="Y1365" s="58" t="b">
        <f t="shared" si="85"/>
        <v>0</v>
      </c>
      <c r="Z1365" s="58" t="b">
        <f t="shared" si="86"/>
        <v>0</v>
      </c>
      <c r="AA1365" s="58" t="b">
        <f t="shared" si="87"/>
        <v>0</v>
      </c>
    </row>
    <row r="1366" spans="8:27" hidden="1" x14ac:dyDescent="0.2">
      <c r="H1366" s="130"/>
      <c r="I1366" s="130"/>
      <c r="L1366" s="132"/>
      <c r="V1366" s="57"/>
      <c r="W1366" s="57"/>
      <c r="X1366" s="58" t="b">
        <f t="shared" si="84"/>
        <v>0</v>
      </c>
      <c r="Y1366" s="58" t="b">
        <f t="shared" si="85"/>
        <v>0</v>
      </c>
      <c r="Z1366" s="58" t="b">
        <f t="shared" si="86"/>
        <v>0</v>
      </c>
      <c r="AA1366" s="58" t="b">
        <f t="shared" si="87"/>
        <v>0</v>
      </c>
    </row>
    <row r="1367" spans="8:27" hidden="1" x14ac:dyDescent="0.2">
      <c r="H1367" s="130"/>
      <c r="I1367" s="130"/>
      <c r="L1367" s="132"/>
      <c r="V1367" s="57"/>
      <c r="W1367" s="57"/>
      <c r="X1367" s="58" t="b">
        <f t="shared" si="84"/>
        <v>0</v>
      </c>
      <c r="Y1367" s="58" t="b">
        <f t="shared" si="85"/>
        <v>0</v>
      </c>
      <c r="Z1367" s="58" t="b">
        <f t="shared" si="86"/>
        <v>0</v>
      </c>
      <c r="AA1367" s="58" t="b">
        <f t="shared" si="87"/>
        <v>0</v>
      </c>
    </row>
    <row r="1368" spans="8:27" hidden="1" x14ac:dyDescent="0.2">
      <c r="H1368" s="130"/>
      <c r="I1368" s="130"/>
      <c r="L1368" s="132"/>
      <c r="V1368" s="57"/>
      <c r="W1368" s="57"/>
      <c r="X1368" s="58" t="b">
        <f t="shared" si="84"/>
        <v>0</v>
      </c>
      <c r="Y1368" s="58" t="b">
        <f t="shared" si="85"/>
        <v>0</v>
      </c>
      <c r="Z1368" s="58" t="b">
        <f t="shared" si="86"/>
        <v>0</v>
      </c>
      <c r="AA1368" s="58" t="b">
        <f t="shared" si="87"/>
        <v>0</v>
      </c>
    </row>
    <row r="1369" spans="8:27" hidden="1" x14ac:dyDescent="0.2">
      <c r="H1369" s="130"/>
      <c r="I1369" s="130"/>
      <c r="L1369" s="132"/>
      <c r="V1369" s="57"/>
      <c r="W1369" s="57"/>
      <c r="X1369" s="58" t="b">
        <f t="shared" si="84"/>
        <v>0</v>
      </c>
      <c r="Y1369" s="58" t="b">
        <f t="shared" si="85"/>
        <v>0</v>
      </c>
      <c r="Z1369" s="58" t="b">
        <f t="shared" si="86"/>
        <v>0</v>
      </c>
      <c r="AA1369" s="58" t="b">
        <f t="shared" si="87"/>
        <v>0</v>
      </c>
    </row>
    <row r="1370" spans="8:27" hidden="1" x14ac:dyDescent="0.2">
      <c r="H1370" s="130"/>
      <c r="I1370" s="130"/>
      <c r="L1370" s="132"/>
      <c r="V1370" s="57"/>
      <c r="W1370" s="57"/>
      <c r="X1370" s="58" t="b">
        <f t="shared" si="84"/>
        <v>0</v>
      </c>
      <c r="Y1370" s="58" t="b">
        <f t="shared" si="85"/>
        <v>0</v>
      </c>
      <c r="Z1370" s="58" t="b">
        <f t="shared" si="86"/>
        <v>0</v>
      </c>
      <c r="AA1370" s="58" t="b">
        <f t="shared" si="87"/>
        <v>0</v>
      </c>
    </row>
    <row r="1371" spans="8:27" hidden="1" x14ac:dyDescent="0.2">
      <c r="H1371" s="130"/>
      <c r="I1371" s="130"/>
      <c r="L1371" s="132"/>
      <c r="V1371" s="57"/>
      <c r="W1371" s="57"/>
      <c r="X1371" s="58" t="b">
        <f t="shared" si="84"/>
        <v>0</v>
      </c>
      <c r="Y1371" s="58" t="b">
        <f t="shared" si="85"/>
        <v>0</v>
      </c>
      <c r="Z1371" s="58" t="b">
        <f t="shared" si="86"/>
        <v>0</v>
      </c>
      <c r="AA1371" s="58" t="b">
        <f t="shared" si="87"/>
        <v>0</v>
      </c>
    </row>
    <row r="1372" spans="8:27" hidden="1" x14ac:dyDescent="0.2">
      <c r="H1372" s="130"/>
      <c r="I1372" s="130"/>
      <c r="L1372" s="132"/>
      <c r="V1372" s="57"/>
      <c r="W1372" s="57"/>
      <c r="X1372" s="58" t="b">
        <f t="shared" si="84"/>
        <v>0</v>
      </c>
      <c r="Y1372" s="58" t="b">
        <f t="shared" si="85"/>
        <v>0</v>
      </c>
      <c r="Z1372" s="58" t="b">
        <f t="shared" si="86"/>
        <v>0</v>
      </c>
      <c r="AA1372" s="58" t="b">
        <f t="shared" si="87"/>
        <v>0</v>
      </c>
    </row>
    <row r="1373" spans="8:27" hidden="1" x14ac:dyDescent="0.2">
      <c r="H1373" s="130"/>
      <c r="I1373" s="130"/>
      <c r="L1373" s="132"/>
      <c r="V1373" s="57"/>
      <c r="W1373" s="57"/>
      <c r="X1373" s="58" t="b">
        <f t="shared" si="84"/>
        <v>0</v>
      </c>
      <c r="Y1373" s="58" t="b">
        <f t="shared" si="85"/>
        <v>0</v>
      </c>
      <c r="Z1373" s="58" t="b">
        <f t="shared" si="86"/>
        <v>0</v>
      </c>
      <c r="AA1373" s="58" t="b">
        <f t="shared" si="87"/>
        <v>0</v>
      </c>
    </row>
    <row r="1374" spans="8:27" hidden="1" x14ac:dyDescent="0.2">
      <c r="H1374" s="130"/>
      <c r="I1374" s="130"/>
      <c r="L1374" s="132"/>
      <c r="V1374" s="57"/>
      <c r="W1374" s="57"/>
      <c r="X1374" s="58" t="b">
        <f t="shared" si="84"/>
        <v>0</v>
      </c>
      <c r="Y1374" s="58" t="b">
        <f t="shared" si="85"/>
        <v>0</v>
      </c>
      <c r="Z1374" s="58" t="b">
        <f t="shared" si="86"/>
        <v>0</v>
      </c>
      <c r="AA1374" s="58" t="b">
        <f t="shared" si="87"/>
        <v>0</v>
      </c>
    </row>
    <row r="1375" spans="8:27" hidden="1" x14ac:dyDescent="0.2">
      <c r="H1375" s="130"/>
      <c r="I1375" s="130"/>
      <c r="L1375" s="132"/>
      <c r="V1375" s="57"/>
      <c r="W1375" s="57"/>
      <c r="X1375" s="58" t="b">
        <f t="shared" si="84"/>
        <v>0</v>
      </c>
      <c r="Y1375" s="58" t="b">
        <f t="shared" si="85"/>
        <v>0</v>
      </c>
      <c r="Z1375" s="58" t="b">
        <f t="shared" si="86"/>
        <v>0</v>
      </c>
      <c r="AA1375" s="58" t="b">
        <f t="shared" si="87"/>
        <v>0</v>
      </c>
    </row>
    <row r="1376" spans="8:27" hidden="1" x14ac:dyDescent="0.2">
      <c r="H1376" s="130"/>
      <c r="I1376" s="130"/>
      <c r="L1376" s="132"/>
      <c r="V1376" s="57"/>
      <c r="W1376" s="57"/>
      <c r="X1376" s="58" t="b">
        <f t="shared" si="84"/>
        <v>0</v>
      </c>
      <c r="Y1376" s="58" t="b">
        <f t="shared" si="85"/>
        <v>0</v>
      </c>
      <c r="Z1376" s="58" t="b">
        <f t="shared" si="86"/>
        <v>0</v>
      </c>
      <c r="AA1376" s="58" t="b">
        <f t="shared" si="87"/>
        <v>0</v>
      </c>
    </row>
    <row r="1377" spans="8:27" hidden="1" x14ac:dyDescent="0.2">
      <c r="H1377" s="130"/>
      <c r="I1377" s="130"/>
      <c r="L1377" s="132"/>
      <c r="V1377" s="57"/>
      <c r="W1377" s="57"/>
      <c r="X1377" s="58" t="b">
        <f t="shared" si="84"/>
        <v>0</v>
      </c>
      <c r="Y1377" s="58" t="b">
        <f t="shared" si="85"/>
        <v>0</v>
      </c>
      <c r="Z1377" s="58" t="b">
        <f t="shared" si="86"/>
        <v>0</v>
      </c>
      <c r="AA1377" s="58" t="b">
        <f t="shared" si="87"/>
        <v>0</v>
      </c>
    </row>
    <row r="1378" spans="8:27" hidden="1" x14ac:dyDescent="0.2">
      <c r="H1378" s="130"/>
      <c r="I1378" s="130"/>
      <c r="L1378" s="132"/>
      <c r="V1378" s="57"/>
      <c r="W1378" s="57"/>
      <c r="X1378" s="58" t="b">
        <f t="shared" si="84"/>
        <v>0</v>
      </c>
      <c r="Y1378" s="58" t="b">
        <f t="shared" si="85"/>
        <v>0</v>
      </c>
      <c r="Z1378" s="58" t="b">
        <f t="shared" si="86"/>
        <v>0</v>
      </c>
      <c r="AA1378" s="58" t="b">
        <f t="shared" si="87"/>
        <v>0</v>
      </c>
    </row>
    <row r="1379" spans="8:27" hidden="1" x14ac:dyDescent="0.2">
      <c r="H1379" s="130"/>
      <c r="I1379" s="130"/>
      <c r="L1379" s="132"/>
      <c r="V1379" s="57"/>
      <c r="W1379" s="57"/>
      <c r="X1379" s="58" t="b">
        <f t="shared" si="84"/>
        <v>0</v>
      </c>
      <c r="Y1379" s="58" t="b">
        <f t="shared" si="85"/>
        <v>0</v>
      </c>
      <c r="Z1379" s="58" t="b">
        <f t="shared" si="86"/>
        <v>0</v>
      </c>
      <c r="AA1379" s="58" t="b">
        <f t="shared" si="87"/>
        <v>0</v>
      </c>
    </row>
    <row r="1380" spans="8:27" hidden="1" x14ac:dyDescent="0.2">
      <c r="H1380" s="130"/>
      <c r="I1380" s="130"/>
      <c r="L1380" s="132"/>
      <c r="V1380" s="57"/>
      <c r="W1380" s="57"/>
      <c r="X1380" s="58" t="b">
        <f t="shared" si="84"/>
        <v>0</v>
      </c>
      <c r="Y1380" s="58" t="b">
        <f t="shared" si="85"/>
        <v>0</v>
      </c>
      <c r="Z1380" s="58" t="b">
        <f t="shared" si="86"/>
        <v>0</v>
      </c>
      <c r="AA1380" s="58" t="b">
        <f t="shared" si="87"/>
        <v>0</v>
      </c>
    </row>
    <row r="1381" spans="8:27" hidden="1" x14ac:dyDescent="0.2">
      <c r="H1381" s="130"/>
      <c r="I1381" s="130"/>
      <c r="L1381" s="132"/>
      <c r="V1381" s="57"/>
      <c r="W1381" s="57"/>
      <c r="X1381" s="58" t="b">
        <f t="shared" si="84"/>
        <v>0</v>
      </c>
      <c r="Y1381" s="58" t="b">
        <f t="shared" si="85"/>
        <v>0</v>
      </c>
      <c r="Z1381" s="58" t="b">
        <f t="shared" si="86"/>
        <v>0</v>
      </c>
      <c r="AA1381" s="58" t="b">
        <f t="shared" si="87"/>
        <v>0</v>
      </c>
    </row>
    <row r="1382" spans="8:27" hidden="1" x14ac:dyDescent="0.2">
      <c r="H1382" s="130"/>
      <c r="I1382" s="130"/>
      <c r="L1382" s="132"/>
      <c r="V1382" s="57"/>
      <c r="W1382" s="57"/>
      <c r="X1382" s="58" t="b">
        <f t="shared" si="84"/>
        <v>0</v>
      </c>
      <c r="Y1382" s="58" t="b">
        <f t="shared" si="85"/>
        <v>0</v>
      </c>
      <c r="Z1382" s="58" t="b">
        <f t="shared" si="86"/>
        <v>0</v>
      </c>
      <c r="AA1382" s="58" t="b">
        <f t="shared" si="87"/>
        <v>0</v>
      </c>
    </row>
    <row r="1383" spans="8:27" hidden="1" x14ac:dyDescent="0.2">
      <c r="H1383" s="130"/>
      <c r="I1383" s="130"/>
      <c r="L1383" s="132"/>
      <c r="V1383" s="57"/>
      <c r="W1383" s="57"/>
      <c r="X1383" s="58" t="b">
        <f t="shared" si="84"/>
        <v>0</v>
      </c>
      <c r="Y1383" s="58" t="b">
        <f t="shared" si="85"/>
        <v>0</v>
      </c>
      <c r="Z1383" s="58" t="b">
        <f t="shared" si="86"/>
        <v>0</v>
      </c>
      <c r="AA1383" s="58" t="b">
        <f t="shared" si="87"/>
        <v>0</v>
      </c>
    </row>
    <row r="1384" spans="8:27" hidden="1" x14ac:dyDescent="0.2">
      <c r="H1384" s="130"/>
      <c r="I1384" s="130"/>
      <c r="L1384" s="132"/>
      <c r="V1384" s="57"/>
      <c r="W1384" s="57"/>
      <c r="X1384" s="58" t="b">
        <f t="shared" si="84"/>
        <v>0</v>
      </c>
      <c r="Y1384" s="58" t="b">
        <f t="shared" si="85"/>
        <v>0</v>
      </c>
      <c r="Z1384" s="58" t="b">
        <f t="shared" si="86"/>
        <v>0</v>
      </c>
      <c r="AA1384" s="58" t="b">
        <f t="shared" si="87"/>
        <v>0</v>
      </c>
    </row>
    <row r="1385" spans="8:27" hidden="1" x14ac:dyDescent="0.2">
      <c r="H1385" s="130"/>
      <c r="I1385" s="130"/>
      <c r="L1385" s="132"/>
      <c r="V1385" s="57"/>
      <c r="W1385" s="57"/>
      <c r="X1385" s="58" t="b">
        <f t="shared" si="84"/>
        <v>0</v>
      </c>
      <c r="Y1385" s="58" t="b">
        <f t="shared" si="85"/>
        <v>0</v>
      </c>
      <c r="Z1385" s="58" t="b">
        <f t="shared" si="86"/>
        <v>0</v>
      </c>
      <c r="AA1385" s="58" t="b">
        <f t="shared" si="87"/>
        <v>0</v>
      </c>
    </row>
    <row r="1386" spans="8:27" hidden="1" x14ac:dyDescent="0.2">
      <c r="H1386" s="130"/>
      <c r="I1386" s="130"/>
      <c r="L1386" s="132"/>
      <c r="V1386" s="57"/>
      <c r="W1386" s="57"/>
      <c r="X1386" s="58" t="b">
        <f t="shared" si="84"/>
        <v>0</v>
      </c>
      <c r="Y1386" s="58" t="b">
        <f t="shared" si="85"/>
        <v>0</v>
      </c>
      <c r="Z1386" s="58" t="b">
        <f t="shared" si="86"/>
        <v>0</v>
      </c>
      <c r="AA1386" s="58" t="b">
        <f t="shared" si="87"/>
        <v>0</v>
      </c>
    </row>
    <row r="1387" spans="8:27" hidden="1" x14ac:dyDescent="0.2">
      <c r="H1387" s="130"/>
      <c r="I1387" s="130"/>
      <c r="L1387" s="132"/>
      <c r="V1387" s="57"/>
      <c r="W1387" s="57"/>
      <c r="X1387" s="58" t="b">
        <f t="shared" si="84"/>
        <v>0</v>
      </c>
      <c r="Y1387" s="58" t="b">
        <f t="shared" si="85"/>
        <v>0</v>
      </c>
      <c r="Z1387" s="58" t="b">
        <f t="shared" si="86"/>
        <v>0</v>
      </c>
      <c r="AA1387" s="58" t="b">
        <f t="shared" si="87"/>
        <v>0</v>
      </c>
    </row>
    <row r="1388" spans="8:27" hidden="1" x14ac:dyDescent="0.2">
      <c r="H1388" s="130"/>
      <c r="I1388" s="130"/>
      <c r="L1388" s="132"/>
      <c r="V1388" s="57"/>
      <c r="W1388" s="57"/>
      <c r="X1388" s="58" t="b">
        <f t="shared" si="84"/>
        <v>0</v>
      </c>
      <c r="Y1388" s="58" t="b">
        <f t="shared" si="85"/>
        <v>0</v>
      </c>
      <c r="Z1388" s="58" t="b">
        <f t="shared" si="86"/>
        <v>0</v>
      </c>
      <c r="AA1388" s="58" t="b">
        <f t="shared" si="87"/>
        <v>0</v>
      </c>
    </row>
    <row r="1389" spans="8:27" hidden="1" x14ac:dyDescent="0.2">
      <c r="H1389" s="130"/>
      <c r="I1389" s="130"/>
      <c r="L1389" s="132"/>
      <c r="V1389" s="57"/>
      <c r="W1389" s="57"/>
      <c r="X1389" s="58" t="b">
        <f t="shared" si="84"/>
        <v>0</v>
      </c>
      <c r="Y1389" s="58" t="b">
        <f t="shared" si="85"/>
        <v>0</v>
      </c>
      <c r="Z1389" s="58" t="b">
        <f t="shared" si="86"/>
        <v>0</v>
      </c>
      <c r="AA1389" s="58" t="b">
        <f t="shared" si="87"/>
        <v>0</v>
      </c>
    </row>
    <row r="1390" spans="8:27" hidden="1" x14ac:dyDescent="0.2">
      <c r="H1390" s="130"/>
      <c r="I1390" s="130"/>
      <c r="L1390" s="132"/>
      <c r="V1390" s="57"/>
      <c r="W1390" s="57"/>
      <c r="X1390" s="58" t="b">
        <f t="shared" si="84"/>
        <v>0</v>
      </c>
      <c r="Y1390" s="58" t="b">
        <f t="shared" si="85"/>
        <v>0</v>
      </c>
      <c r="Z1390" s="58" t="b">
        <f t="shared" si="86"/>
        <v>0</v>
      </c>
      <c r="AA1390" s="58" t="b">
        <f t="shared" si="87"/>
        <v>0</v>
      </c>
    </row>
    <row r="1391" spans="8:27" hidden="1" x14ac:dyDescent="0.2">
      <c r="H1391" s="130"/>
      <c r="I1391" s="130"/>
      <c r="L1391" s="132"/>
      <c r="V1391" s="57"/>
      <c r="W1391" s="57"/>
      <c r="X1391" s="58" t="b">
        <f t="shared" si="84"/>
        <v>0</v>
      </c>
      <c r="Y1391" s="58" t="b">
        <f t="shared" si="85"/>
        <v>0</v>
      </c>
      <c r="Z1391" s="58" t="b">
        <f t="shared" si="86"/>
        <v>0</v>
      </c>
      <c r="AA1391" s="58" t="b">
        <f t="shared" si="87"/>
        <v>0</v>
      </c>
    </row>
    <row r="1392" spans="8:27" hidden="1" x14ac:dyDescent="0.2">
      <c r="H1392" s="130"/>
      <c r="I1392" s="130"/>
      <c r="L1392" s="132"/>
      <c r="V1392" s="57"/>
      <c r="W1392" s="57"/>
      <c r="X1392" s="58" t="b">
        <f t="shared" si="84"/>
        <v>0</v>
      </c>
      <c r="Y1392" s="58" t="b">
        <f t="shared" si="85"/>
        <v>0</v>
      </c>
      <c r="Z1392" s="58" t="b">
        <f t="shared" si="86"/>
        <v>0</v>
      </c>
      <c r="AA1392" s="58" t="b">
        <f t="shared" si="87"/>
        <v>0</v>
      </c>
    </row>
    <row r="1393" spans="8:27" hidden="1" x14ac:dyDescent="0.2">
      <c r="H1393" s="130"/>
      <c r="I1393" s="130"/>
      <c r="L1393" s="132"/>
      <c r="V1393" s="57"/>
      <c r="W1393" s="57"/>
      <c r="X1393" s="58" t="b">
        <f t="shared" si="84"/>
        <v>0</v>
      </c>
      <c r="Y1393" s="58" t="b">
        <f t="shared" si="85"/>
        <v>0</v>
      </c>
      <c r="Z1393" s="58" t="b">
        <f t="shared" si="86"/>
        <v>0</v>
      </c>
      <c r="AA1393" s="58" t="b">
        <f t="shared" si="87"/>
        <v>0</v>
      </c>
    </row>
    <row r="1394" spans="8:27" hidden="1" x14ac:dyDescent="0.2">
      <c r="H1394" s="130"/>
      <c r="I1394" s="130"/>
      <c r="L1394" s="132"/>
      <c r="V1394" s="57"/>
      <c r="W1394" s="57"/>
      <c r="X1394" s="58" t="b">
        <f t="shared" si="84"/>
        <v>0</v>
      </c>
      <c r="Y1394" s="58" t="b">
        <f t="shared" si="85"/>
        <v>0</v>
      </c>
      <c r="Z1394" s="58" t="b">
        <f t="shared" si="86"/>
        <v>0</v>
      </c>
      <c r="AA1394" s="58" t="b">
        <f t="shared" si="87"/>
        <v>0</v>
      </c>
    </row>
    <row r="1395" spans="8:27" hidden="1" x14ac:dyDescent="0.2">
      <c r="H1395" s="130"/>
      <c r="I1395" s="130"/>
      <c r="L1395" s="132"/>
      <c r="V1395" s="57"/>
      <c r="W1395" s="57"/>
      <c r="X1395" s="58" t="b">
        <f t="shared" si="84"/>
        <v>0</v>
      </c>
      <c r="Y1395" s="58" t="b">
        <f t="shared" si="85"/>
        <v>0</v>
      </c>
      <c r="Z1395" s="58" t="b">
        <f t="shared" si="86"/>
        <v>0</v>
      </c>
      <c r="AA1395" s="58" t="b">
        <f t="shared" si="87"/>
        <v>0</v>
      </c>
    </row>
    <row r="1396" spans="8:27" hidden="1" x14ac:dyDescent="0.2">
      <c r="H1396" s="130"/>
      <c r="I1396" s="130"/>
      <c r="L1396" s="132"/>
      <c r="V1396" s="57"/>
      <c r="W1396" s="57"/>
      <c r="X1396" s="58" t="b">
        <f t="shared" si="84"/>
        <v>0</v>
      </c>
      <c r="Y1396" s="58" t="b">
        <f t="shared" si="85"/>
        <v>0</v>
      </c>
      <c r="Z1396" s="58" t="b">
        <f t="shared" si="86"/>
        <v>0</v>
      </c>
      <c r="AA1396" s="58" t="b">
        <f t="shared" si="87"/>
        <v>0</v>
      </c>
    </row>
    <row r="1397" spans="8:27" hidden="1" x14ac:dyDescent="0.2">
      <c r="H1397" s="130"/>
      <c r="I1397" s="130"/>
      <c r="L1397" s="132"/>
      <c r="V1397" s="57"/>
      <c r="W1397" s="57"/>
      <c r="X1397" s="58" t="b">
        <f t="shared" si="84"/>
        <v>0</v>
      </c>
      <c r="Y1397" s="58" t="b">
        <f t="shared" si="85"/>
        <v>0</v>
      </c>
      <c r="Z1397" s="58" t="b">
        <f t="shared" si="86"/>
        <v>0</v>
      </c>
      <c r="AA1397" s="58" t="b">
        <f t="shared" si="87"/>
        <v>0</v>
      </c>
    </row>
    <row r="1398" spans="8:27" hidden="1" x14ac:dyDescent="0.2">
      <c r="H1398" s="130"/>
      <c r="I1398" s="130"/>
      <c r="L1398" s="132"/>
      <c r="V1398" s="57"/>
      <c r="W1398" s="57"/>
      <c r="X1398" s="58" t="b">
        <f t="shared" si="84"/>
        <v>0</v>
      </c>
      <c r="Y1398" s="58" t="b">
        <f t="shared" si="85"/>
        <v>0</v>
      </c>
      <c r="Z1398" s="58" t="b">
        <f t="shared" si="86"/>
        <v>0</v>
      </c>
      <c r="AA1398" s="58" t="b">
        <f t="shared" si="87"/>
        <v>0</v>
      </c>
    </row>
    <row r="1399" spans="8:27" hidden="1" x14ac:dyDescent="0.2">
      <c r="H1399" s="130"/>
      <c r="I1399" s="130"/>
      <c r="L1399" s="132"/>
      <c r="V1399" s="57"/>
      <c r="W1399" s="57"/>
      <c r="X1399" s="58" t="b">
        <f t="shared" si="84"/>
        <v>0</v>
      </c>
      <c r="Y1399" s="58" t="b">
        <f t="shared" si="85"/>
        <v>0</v>
      </c>
      <c r="Z1399" s="58" t="b">
        <f t="shared" si="86"/>
        <v>0</v>
      </c>
      <c r="AA1399" s="58" t="b">
        <f t="shared" si="87"/>
        <v>0</v>
      </c>
    </row>
    <row r="1400" spans="8:27" hidden="1" x14ac:dyDescent="0.2">
      <c r="H1400" s="130"/>
      <c r="I1400" s="130"/>
      <c r="L1400" s="132"/>
      <c r="V1400" s="57"/>
      <c r="W1400" s="57"/>
      <c r="X1400" s="58" t="b">
        <f t="shared" si="84"/>
        <v>0</v>
      </c>
      <c r="Y1400" s="58" t="b">
        <f t="shared" si="85"/>
        <v>0</v>
      </c>
      <c r="Z1400" s="58" t="b">
        <f t="shared" si="86"/>
        <v>0</v>
      </c>
      <c r="AA1400" s="58" t="b">
        <f t="shared" si="87"/>
        <v>0</v>
      </c>
    </row>
    <row r="1401" spans="8:27" hidden="1" x14ac:dyDescent="0.2">
      <c r="H1401" s="130"/>
      <c r="I1401" s="130"/>
      <c r="L1401" s="132"/>
      <c r="V1401" s="57"/>
      <c r="W1401" s="57"/>
      <c r="X1401" s="58" t="b">
        <f t="shared" si="84"/>
        <v>0</v>
      </c>
      <c r="Y1401" s="58" t="b">
        <f t="shared" si="85"/>
        <v>0</v>
      </c>
      <c r="Z1401" s="58" t="b">
        <f t="shared" si="86"/>
        <v>0</v>
      </c>
      <c r="AA1401" s="58" t="b">
        <f t="shared" si="87"/>
        <v>0</v>
      </c>
    </row>
    <row r="1402" spans="8:27" hidden="1" x14ac:dyDescent="0.2">
      <c r="H1402" s="130"/>
      <c r="I1402" s="130"/>
      <c r="L1402" s="132"/>
      <c r="V1402" s="57"/>
      <c r="W1402" s="57"/>
      <c r="X1402" s="58" t="b">
        <f t="shared" si="84"/>
        <v>0</v>
      </c>
      <c r="Y1402" s="58" t="b">
        <f t="shared" si="85"/>
        <v>0</v>
      </c>
      <c r="Z1402" s="58" t="b">
        <f t="shared" si="86"/>
        <v>0</v>
      </c>
      <c r="AA1402" s="58" t="b">
        <f t="shared" si="87"/>
        <v>0</v>
      </c>
    </row>
    <row r="1403" spans="8:27" hidden="1" x14ac:dyDescent="0.2">
      <c r="H1403" s="130"/>
      <c r="I1403" s="130"/>
      <c r="L1403" s="132"/>
      <c r="V1403" s="57"/>
      <c r="W1403" s="57"/>
      <c r="X1403" s="58" t="b">
        <f t="shared" si="84"/>
        <v>0</v>
      </c>
      <c r="Y1403" s="58" t="b">
        <f t="shared" si="85"/>
        <v>0</v>
      </c>
      <c r="Z1403" s="58" t="b">
        <f t="shared" si="86"/>
        <v>0</v>
      </c>
      <c r="AA1403" s="58" t="b">
        <f t="shared" si="87"/>
        <v>0</v>
      </c>
    </row>
    <row r="1404" spans="8:27" hidden="1" x14ac:dyDescent="0.2">
      <c r="H1404" s="130"/>
      <c r="I1404" s="130"/>
      <c r="L1404" s="132"/>
      <c r="V1404" s="57"/>
      <c r="W1404" s="57"/>
      <c r="X1404" s="58" t="b">
        <f t="shared" si="84"/>
        <v>0</v>
      </c>
      <c r="Y1404" s="58" t="b">
        <f t="shared" si="85"/>
        <v>0</v>
      </c>
      <c r="Z1404" s="58" t="b">
        <f t="shared" si="86"/>
        <v>0</v>
      </c>
      <c r="AA1404" s="58" t="b">
        <f t="shared" si="87"/>
        <v>0</v>
      </c>
    </row>
    <row r="1405" spans="8:27" hidden="1" x14ac:dyDescent="0.2">
      <c r="H1405" s="130"/>
      <c r="I1405" s="130"/>
      <c r="L1405" s="132"/>
      <c r="V1405" s="57"/>
      <c r="W1405" s="57"/>
      <c r="X1405" s="58" t="b">
        <f t="shared" si="84"/>
        <v>0</v>
      </c>
      <c r="Y1405" s="58" t="b">
        <f t="shared" si="85"/>
        <v>0</v>
      </c>
      <c r="Z1405" s="58" t="b">
        <f t="shared" si="86"/>
        <v>0</v>
      </c>
      <c r="AA1405" s="58" t="b">
        <f t="shared" si="87"/>
        <v>0</v>
      </c>
    </row>
    <row r="1406" spans="8:27" hidden="1" x14ac:dyDescent="0.2">
      <c r="H1406" s="130"/>
      <c r="I1406" s="130"/>
      <c r="L1406" s="132"/>
      <c r="V1406" s="57"/>
      <c r="W1406" s="57"/>
      <c r="X1406" s="58" t="b">
        <f t="shared" si="84"/>
        <v>0</v>
      </c>
      <c r="Y1406" s="58" t="b">
        <f t="shared" si="85"/>
        <v>0</v>
      </c>
      <c r="Z1406" s="58" t="b">
        <f t="shared" si="86"/>
        <v>0</v>
      </c>
      <c r="AA1406" s="58" t="b">
        <f t="shared" si="87"/>
        <v>0</v>
      </c>
    </row>
    <row r="1407" spans="8:27" hidden="1" x14ac:dyDescent="0.2">
      <c r="H1407" s="130"/>
      <c r="I1407" s="130"/>
      <c r="L1407" s="132"/>
      <c r="V1407" s="57"/>
      <c r="W1407" s="57"/>
      <c r="X1407" s="58" t="b">
        <f t="shared" si="84"/>
        <v>0</v>
      </c>
      <c r="Y1407" s="58" t="b">
        <f t="shared" si="85"/>
        <v>0</v>
      </c>
      <c r="Z1407" s="58" t="b">
        <f t="shared" si="86"/>
        <v>0</v>
      </c>
      <c r="AA1407" s="58" t="b">
        <f t="shared" si="87"/>
        <v>0</v>
      </c>
    </row>
    <row r="1408" spans="8:27" hidden="1" x14ac:dyDescent="0.2">
      <c r="H1408" s="130"/>
      <c r="I1408" s="130"/>
      <c r="L1408" s="132"/>
      <c r="V1408" s="57"/>
      <c r="W1408" s="57"/>
      <c r="X1408" s="58" t="b">
        <f t="shared" si="84"/>
        <v>0</v>
      </c>
      <c r="Y1408" s="58" t="b">
        <f t="shared" si="85"/>
        <v>0</v>
      </c>
      <c r="Z1408" s="58" t="b">
        <f t="shared" si="86"/>
        <v>0</v>
      </c>
      <c r="AA1408" s="58" t="b">
        <f t="shared" si="87"/>
        <v>0</v>
      </c>
    </row>
    <row r="1409" spans="8:27" hidden="1" x14ac:dyDescent="0.2">
      <c r="H1409" s="130"/>
      <c r="I1409" s="130"/>
      <c r="L1409" s="132"/>
      <c r="V1409" s="57"/>
      <c r="W1409" s="57"/>
      <c r="X1409" s="58" t="b">
        <f t="shared" si="84"/>
        <v>0</v>
      </c>
      <c r="Y1409" s="58" t="b">
        <f t="shared" si="85"/>
        <v>0</v>
      </c>
      <c r="Z1409" s="58" t="b">
        <f t="shared" si="86"/>
        <v>0</v>
      </c>
      <c r="AA1409" s="58" t="b">
        <f t="shared" si="87"/>
        <v>0</v>
      </c>
    </row>
    <row r="1410" spans="8:27" hidden="1" x14ac:dyDescent="0.2">
      <c r="H1410" s="130"/>
      <c r="I1410" s="130"/>
      <c r="L1410" s="132"/>
      <c r="V1410" s="57"/>
      <c r="W1410" s="57"/>
      <c r="X1410" s="58" t="b">
        <f t="shared" si="84"/>
        <v>0</v>
      </c>
      <c r="Y1410" s="58" t="b">
        <f t="shared" si="85"/>
        <v>0</v>
      </c>
      <c r="Z1410" s="58" t="b">
        <f t="shared" si="86"/>
        <v>0</v>
      </c>
      <c r="AA1410" s="58" t="b">
        <f t="shared" si="87"/>
        <v>0</v>
      </c>
    </row>
    <row r="1411" spans="8:27" hidden="1" x14ac:dyDescent="0.2">
      <c r="H1411" s="130"/>
      <c r="I1411" s="130"/>
      <c r="L1411" s="132"/>
      <c r="V1411" s="57"/>
      <c r="W1411" s="57"/>
      <c r="X1411" s="58" t="b">
        <f t="shared" si="84"/>
        <v>0</v>
      </c>
      <c r="Y1411" s="58" t="b">
        <f t="shared" si="85"/>
        <v>0</v>
      </c>
      <c r="Z1411" s="58" t="b">
        <f t="shared" si="86"/>
        <v>0</v>
      </c>
      <c r="AA1411" s="58" t="b">
        <f t="shared" si="87"/>
        <v>0</v>
      </c>
    </row>
    <row r="1412" spans="8:27" hidden="1" x14ac:dyDescent="0.2">
      <c r="H1412" s="130"/>
      <c r="I1412" s="130"/>
      <c r="L1412" s="132"/>
      <c r="V1412" s="57"/>
      <c r="W1412" s="57"/>
      <c r="X1412" s="58" t="b">
        <f t="shared" si="84"/>
        <v>0</v>
      </c>
      <c r="Y1412" s="58" t="b">
        <f t="shared" si="85"/>
        <v>0</v>
      </c>
      <c r="Z1412" s="58" t="b">
        <f t="shared" si="86"/>
        <v>0</v>
      </c>
      <c r="AA1412" s="58" t="b">
        <f t="shared" si="87"/>
        <v>0</v>
      </c>
    </row>
    <row r="1413" spans="8:27" hidden="1" x14ac:dyDescent="0.2">
      <c r="H1413" s="130"/>
      <c r="I1413" s="130"/>
      <c r="L1413" s="132"/>
      <c r="V1413" s="57"/>
      <c r="W1413" s="57"/>
      <c r="X1413" s="58" t="b">
        <f t="shared" si="84"/>
        <v>0</v>
      </c>
      <c r="Y1413" s="58" t="b">
        <f t="shared" si="85"/>
        <v>0</v>
      </c>
      <c r="Z1413" s="58" t="b">
        <f t="shared" si="86"/>
        <v>0</v>
      </c>
      <c r="AA1413" s="58" t="b">
        <f t="shared" si="87"/>
        <v>0</v>
      </c>
    </row>
    <row r="1414" spans="8:27" hidden="1" x14ac:dyDescent="0.2">
      <c r="H1414" s="130"/>
      <c r="I1414" s="130"/>
      <c r="L1414" s="132"/>
      <c r="V1414" s="57"/>
      <c r="W1414" s="57"/>
      <c r="X1414" s="58" t="b">
        <f t="shared" si="84"/>
        <v>0</v>
      </c>
      <c r="Y1414" s="58" t="b">
        <f t="shared" si="85"/>
        <v>0</v>
      </c>
      <c r="Z1414" s="58" t="b">
        <f t="shared" si="86"/>
        <v>0</v>
      </c>
      <c r="AA1414" s="58" t="b">
        <f t="shared" si="87"/>
        <v>0</v>
      </c>
    </row>
    <row r="1415" spans="8:27" hidden="1" x14ac:dyDescent="0.2">
      <c r="H1415" s="130"/>
      <c r="I1415" s="130"/>
      <c r="L1415" s="132"/>
      <c r="V1415" s="57"/>
      <c r="W1415" s="57"/>
      <c r="X1415" s="58" t="b">
        <f t="shared" si="84"/>
        <v>0</v>
      </c>
      <c r="Y1415" s="58" t="b">
        <f t="shared" si="85"/>
        <v>0</v>
      </c>
      <c r="Z1415" s="58" t="b">
        <f t="shared" si="86"/>
        <v>0</v>
      </c>
      <c r="AA1415" s="58" t="b">
        <f t="shared" si="87"/>
        <v>0</v>
      </c>
    </row>
    <row r="1416" spans="8:27" hidden="1" x14ac:dyDescent="0.2">
      <c r="H1416" s="130"/>
      <c r="I1416" s="130"/>
      <c r="L1416" s="132"/>
      <c r="V1416" s="57"/>
      <c r="W1416" s="57"/>
      <c r="X1416" s="58" t="b">
        <f t="shared" si="84"/>
        <v>0</v>
      </c>
      <c r="Y1416" s="58" t="b">
        <f t="shared" si="85"/>
        <v>0</v>
      </c>
      <c r="Z1416" s="58" t="b">
        <f t="shared" si="86"/>
        <v>0</v>
      </c>
      <c r="AA1416" s="58" t="b">
        <f t="shared" si="87"/>
        <v>0</v>
      </c>
    </row>
    <row r="1417" spans="8:27" hidden="1" x14ac:dyDescent="0.2">
      <c r="H1417" s="130"/>
      <c r="I1417" s="130"/>
      <c r="L1417" s="132"/>
      <c r="V1417" s="57"/>
      <c r="W1417" s="57"/>
      <c r="X1417" s="58" t="b">
        <f t="shared" si="84"/>
        <v>0</v>
      </c>
      <c r="Y1417" s="58" t="b">
        <f t="shared" si="85"/>
        <v>0</v>
      </c>
      <c r="Z1417" s="58" t="b">
        <f t="shared" si="86"/>
        <v>0</v>
      </c>
      <c r="AA1417" s="58" t="b">
        <f t="shared" si="87"/>
        <v>0</v>
      </c>
    </row>
    <row r="1418" spans="8:27" hidden="1" x14ac:dyDescent="0.2">
      <c r="H1418" s="130"/>
      <c r="I1418" s="130"/>
      <c r="L1418" s="132"/>
      <c r="V1418" s="57"/>
      <c r="W1418" s="57"/>
      <c r="X1418" s="58" t="b">
        <f t="shared" si="84"/>
        <v>0</v>
      </c>
      <c r="Y1418" s="58" t="b">
        <f t="shared" si="85"/>
        <v>0</v>
      </c>
      <c r="Z1418" s="58" t="b">
        <f t="shared" si="86"/>
        <v>0</v>
      </c>
      <c r="AA1418" s="58" t="b">
        <f t="shared" si="87"/>
        <v>0</v>
      </c>
    </row>
    <row r="1419" spans="8:27" hidden="1" x14ac:dyDescent="0.2">
      <c r="H1419" s="130"/>
      <c r="I1419" s="130"/>
      <c r="L1419" s="132"/>
      <c r="V1419" s="57"/>
      <c r="W1419" s="57"/>
      <c r="X1419" s="58" t="b">
        <f t="shared" si="84"/>
        <v>0</v>
      </c>
      <c r="Y1419" s="58" t="b">
        <f t="shared" si="85"/>
        <v>0</v>
      </c>
      <c r="Z1419" s="58" t="b">
        <f t="shared" si="86"/>
        <v>0</v>
      </c>
      <c r="AA1419" s="58" t="b">
        <f t="shared" si="87"/>
        <v>0</v>
      </c>
    </row>
    <row r="1420" spans="8:27" hidden="1" x14ac:dyDescent="0.2">
      <c r="H1420" s="130"/>
      <c r="I1420" s="130"/>
      <c r="L1420" s="132"/>
      <c r="V1420" s="57"/>
      <c r="W1420" s="57"/>
      <c r="X1420" s="58" t="b">
        <f t="shared" si="84"/>
        <v>0</v>
      </c>
      <c r="Y1420" s="58" t="b">
        <f t="shared" si="85"/>
        <v>0</v>
      </c>
      <c r="Z1420" s="58" t="b">
        <f t="shared" si="86"/>
        <v>0</v>
      </c>
      <c r="AA1420" s="58" t="b">
        <f t="shared" si="87"/>
        <v>0</v>
      </c>
    </row>
    <row r="1421" spans="8:27" hidden="1" x14ac:dyDescent="0.2">
      <c r="H1421" s="130"/>
      <c r="I1421" s="130"/>
      <c r="L1421" s="132"/>
      <c r="V1421" s="57"/>
      <c r="W1421" s="57"/>
      <c r="X1421" s="58" t="b">
        <f t="shared" si="84"/>
        <v>0</v>
      </c>
      <c r="Y1421" s="58" t="b">
        <f t="shared" si="85"/>
        <v>0</v>
      </c>
      <c r="Z1421" s="58" t="b">
        <f t="shared" si="86"/>
        <v>0</v>
      </c>
      <c r="AA1421" s="58" t="b">
        <f t="shared" si="87"/>
        <v>0</v>
      </c>
    </row>
    <row r="1422" spans="8:27" hidden="1" x14ac:dyDescent="0.2">
      <c r="H1422" s="130"/>
      <c r="I1422" s="130"/>
      <c r="L1422" s="132"/>
      <c r="V1422" s="57"/>
      <c r="W1422" s="57"/>
      <c r="X1422" s="58" t="b">
        <f t="shared" si="84"/>
        <v>0</v>
      </c>
      <c r="Y1422" s="58" t="b">
        <f t="shared" si="85"/>
        <v>0</v>
      </c>
      <c r="Z1422" s="58" t="b">
        <f t="shared" si="86"/>
        <v>0</v>
      </c>
      <c r="AA1422" s="58" t="b">
        <f t="shared" si="87"/>
        <v>0</v>
      </c>
    </row>
    <row r="1423" spans="8:27" hidden="1" x14ac:dyDescent="0.2">
      <c r="H1423" s="130"/>
      <c r="I1423" s="130"/>
      <c r="L1423" s="132"/>
      <c r="V1423" s="57"/>
      <c r="W1423" s="57"/>
      <c r="X1423" s="58" t="b">
        <f t="shared" si="84"/>
        <v>0</v>
      </c>
      <c r="Y1423" s="58" t="b">
        <f t="shared" si="85"/>
        <v>0</v>
      </c>
      <c r="Z1423" s="58" t="b">
        <f t="shared" si="86"/>
        <v>0</v>
      </c>
      <c r="AA1423" s="58" t="b">
        <f t="shared" si="87"/>
        <v>0</v>
      </c>
    </row>
    <row r="1424" spans="8:27" hidden="1" x14ac:dyDescent="0.2">
      <c r="H1424" s="130"/>
      <c r="I1424" s="130"/>
      <c r="L1424" s="132"/>
      <c r="V1424" s="57"/>
      <c r="W1424" s="57"/>
      <c r="X1424" s="58" t="b">
        <f t="shared" si="84"/>
        <v>0</v>
      </c>
      <c r="Y1424" s="58" t="b">
        <f t="shared" si="85"/>
        <v>0</v>
      </c>
      <c r="Z1424" s="58" t="b">
        <f t="shared" si="86"/>
        <v>0</v>
      </c>
      <c r="AA1424" s="58" t="b">
        <f t="shared" si="87"/>
        <v>0</v>
      </c>
    </row>
    <row r="1425" spans="8:27" hidden="1" x14ac:dyDescent="0.2">
      <c r="H1425" s="130"/>
      <c r="I1425" s="130"/>
      <c r="L1425" s="132"/>
      <c r="V1425" s="57"/>
      <c r="W1425" s="57"/>
      <c r="X1425" s="58" t="b">
        <f t="shared" si="84"/>
        <v>0</v>
      </c>
      <c r="Y1425" s="58" t="b">
        <f t="shared" si="85"/>
        <v>0</v>
      </c>
      <c r="Z1425" s="58" t="b">
        <f t="shared" si="86"/>
        <v>0</v>
      </c>
      <c r="AA1425" s="58" t="b">
        <f t="shared" si="87"/>
        <v>0</v>
      </c>
    </row>
    <row r="1426" spans="8:27" hidden="1" x14ac:dyDescent="0.2">
      <c r="H1426" s="130"/>
      <c r="I1426" s="130"/>
      <c r="L1426" s="132"/>
      <c r="V1426" s="57"/>
      <c r="W1426" s="57"/>
      <c r="X1426" s="58" t="b">
        <f t="shared" si="84"/>
        <v>0</v>
      </c>
      <c r="Y1426" s="58" t="b">
        <f t="shared" si="85"/>
        <v>0</v>
      </c>
      <c r="Z1426" s="58" t="b">
        <f t="shared" si="86"/>
        <v>0</v>
      </c>
      <c r="AA1426" s="58" t="b">
        <f t="shared" si="87"/>
        <v>0</v>
      </c>
    </row>
    <row r="1427" spans="8:27" hidden="1" x14ac:dyDescent="0.2">
      <c r="H1427" s="130"/>
      <c r="I1427" s="130"/>
      <c r="L1427" s="132"/>
      <c r="V1427" s="57"/>
      <c r="W1427" s="57"/>
      <c r="X1427" s="58" t="b">
        <f t="shared" ref="X1427:X1490" si="88">K1427&lt;F1427</f>
        <v>0</v>
      </c>
      <c r="Y1427" s="58" t="b">
        <f t="shared" ref="Y1427:Y1490" si="89">L1427&gt;I1427</f>
        <v>0</v>
      </c>
      <c r="Z1427" s="58" t="b">
        <f t="shared" ref="Z1427:Z1490" si="90">I1427&gt;H1427</f>
        <v>0</v>
      </c>
      <c r="AA1427" s="58" t="b">
        <f t="shared" ref="AA1427:AA1490" si="91">L1427&gt;H1427</f>
        <v>0</v>
      </c>
    </row>
    <row r="1428" spans="8:27" hidden="1" x14ac:dyDescent="0.2">
      <c r="H1428" s="130"/>
      <c r="I1428" s="130"/>
      <c r="L1428" s="132"/>
      <c r="V1428" s="57"/>
      <c r="W1428" s="57"/>
      <c r="X1428" s="58" t="b">
        <f t="shared" si="88"/>
        <v>0</v>
      </c>
      <c r="Y1428" s="58" t="b">
        <f t="shared" si="89"/>
        <v>0</v>
      </c>
      <c r="Z1428" s="58" t="b">
        <f t="shared" si="90"/>
        <v>0</v>
      </c>
      <c r="AA1428" s="58" t="b">
        <f t="shared" si="91"/>
        <v>0</v>
      </c>
    </row>
    <row r="1429" spans="8:27" hidden="1" x14ac:dyDescent="0.2">
      <c r="H1429" s="130"/>
      <c r="I1429" s="130"/>
      <c r="L1429" s="132"/>
      <c r="V1429" s="57"/>
      <c r="W1429" s="57"/>
      <c r="X1429" s="58" t="b">
        <f t="shared" si="88"/>
        <v>0</v>
      </c>
      <c r="Y1429" s="58" t="b">
        <f t="shared" si="89"/>
        <v>0</v>
      </c>
      <c r="Z1429" s="58" t="b">
        <f t="shared" si="90"/>
        <v>0</v>
      </c>
      <c r="AA1429" s="58" t="b">
        <f t="shared" si="91"/>
        <v>0</v>
      </c>
    </row>
    <row r="1430" spans="8:27" hidden="1" x14ac:dyDescent="0.2">
      <c r="H1430" s="130"/>
      <c r="I1430" s="130"/>
      <c r="L1430" s="132"/>
      <c r="V1430" s="57"/>
      <c r="W1430" s="57"/>
      <c r="X1430" s="58" t="b">
        <f t="shared" si="88"/>
        <v>0</v>
      </c>
      <c r="Y1430" s="58" t="b">
        <f t="shared" si="89"/>
        <v>0</v>
      </c>
      <c r="Z1430" s="58" t="b">
        <f t="shared" si="90"/>
        <v>0</v>
      </c>
      <c r="AA1430" s="58" t="b">
        <f t="shared" si="91"/>
        <v>0</v>
      </c>
    </row>
    <row r="1431" spans="8:27" hidden="1" x14ac:dyDescent="0.2">
      <c r="H1431" s="130"/>
      <c r="I1431" s="130"/>
      <c r="L1431" s="132"/>
      <c r="V1431" s="57"/>
      <c r="W1431" s="57"/>
      <c r="X1431" s="58" t="b">
        <f t="shared" si="88"/>
        <v>0</v>
      </c>
      <c r="Y1431" s="58" t="b">
        <f t="shared" si="89"/>
        <v>0</v>
      </c>
      <c r="Z1431" s="58" t="b">
        <f t="shared" si="90"/>
        <v>0</v>
      </c>
      <c r="AA1431" s="58" t="b">
        <f t="shared" si="91"/>
        <v>0</v>
      </c>
    </row>
    <row r="1432" spans="8:27" hidden="1" x14ac:dyDescent="0.2">
      <c r="H1432" s="130"/>
      <c r="I1432" s="130"/>
      <c r="L1432" s="132"/>
      <c r="V1432" s="57"/>
      <c r="W1432" s="57"/>
      <c r="X1432" s="58" t="b">
        <f t="shared" si="88"/>
        <v>0</v>
      </c>
      <c r="Y1432" s="58" t="b">
        <f t="shared" si="89"/>
        <v>0</v>
      </c>
      <c r="Z1432" s="58" t="b">
        <f t="shared" si="90"/>
        <v>0</v>
      </c>
      <c r="AA1432" s="58" t="b">
        <f t="shared" si="91"/>
        <v>0</v>
      </c>
    </row>
    <row r="1433" spans="8:27" hidden="1" x14ac:dyDescent="0.2">
      <c r="H1433" s="130"/>
      <c r="I1433" s="130"/>
      <c r="L1433" s="132"/>
      <c r="V1433" s="57"/>
      <c r="W1433" s="57"/>
      <c r="X1433" s="58" t="b">
        <f t="shared" si="88"/>
        <v>0</v>
      </c>
      <c r="Y1433" s="58" t="b">
        <f t="shared" si="89"/>
        <v>0</v>
      </c>
      <c r="Z1433" s="58" t="b">
        <f t="shared" si="90"/>
        <v>0</v>
      </c>
      <c r="AA1433" s="58" t="b">
        <f t="shared" si="91"/>
        <v>0</v>
      </c>
    </row>
    <row r="1434" spans="8:27" hidden="1" x14ac:dyDescent="0.2">
      <c r="H1434" s="130"/>
      <c r="I1434" s="130"/>
      <c r="L1434" s="132"/>
      <c r="V1434" s="57"/>
      <c r="W1434" s="57"/>
      <c r="X1434" s="58" t="b">
        <f t="shared" si="88"/>
        <v>0</v>
      </c>
      <c r="Y1434" s="58" t="b">
        <f t="shared" si="89"/>
        <v>0</v>
      </c>
      <c r="Z1434" s="58" t="b">
        <f t="shared" si="90"/>
        <v>0</v>
      </c>
      <c r="AA1434" s="58" t="b">
        <f t="shared" si="91"/>
        <v>0</v>
      </c>
    </row>
    <row r="1435" spans="8:27" hidden="1" x14ac:dyDescent="0.2">
      <c r="H1435" s="130"/>
      <c r="I1435" s="130"/>
      <c r="L1435" s="132"/>
      <c r="V1435" s="57"/>
      <c r="W1435" s="57"/>
      <c r="X1435" s="58" t="b">
        <f t="shared" si="88"/>
        <v>0</v>
      </c>
      <c r="Y1435" s="58" t="b">
        <f t="shared" si="89"/>
        <v>0</v>
      </c>
      <c r="Z1435" s="58" t="b">
        <f t="shared" si="90"/>
        <v>0</v>
      </c>
      <c r="AA1435" s="58" t="b">
        <f t="shared" si="91"/>
        <v>0</v>
      </c>
    </row>
    <row r="1436" spans="8:27" hidden="1" x14ac:dyDescent="0.2">
      <c r="H1436" s="130"/>
      <c r="I1436" s="130"/>
      <c r="L1436" s="132"/>
      <c r="V1436" s="57"/>
      <c r="W1436" s="57"/>
      <c r="X1436" s="58" t="b">
        <f t="shared" si="88"/>
        <v>0</v>
      </c>
      <c r="Y1436" s="58" t="b">
        <f t="shared" si="89"/>
        <v>0</v>
      </c>
      <c r="Z1436" s="58" t="b">
        <f t="shared" si="90"/>
        <v>0</v>
      </c>
      <c r="AA1436" s="58" t="b">
        <f t="shared" si="91"/>
        <v>0</v>
      </c>
    </row>
    <row r="1437" spans="8:27" hidden="1" x14ac:dyDescent="0.2">
      <c r="H1437" s="130"/>
      <c r="I1437" s="130"/>
      <c r="L1437" s="132"/>
      <c r="V1437" s="57"/>
      <c r="W1437" s="57"/>
      <c r="X1437" s="58" t="b">
        <f t="shared" si="88"/>
        <v>0</v>
      </c>
      <c r="Y1437" s="58" t="b">
        <f t="shared" si="89"/>
        <v>0</v>
      </c>
      <c r="Z1437" s="58" t="b">
        <f t="shared" si="90"/>
        <v>0</v>
      </c>
      <c r="AA1437" s="58" t="b">
        <f t="shared" si="91"/>
        <v>0</v>
      </c>
    </row>
    <row r="1438" spans="8:27" hidden="1" x14ac:dyDescent="0.2">
      <c r="H1438" s="130"/>
      <c r="I1438" s="130"/>
      <c r="L1438" s="132"/>
      <c r="V1438" s="57"/>
      <c r="W1438" s="57"/>
      <c r="X1438" s="58" t="b">
        <f t="shared" si="88"/>
        <v>0</v>
      </c>
      <c r="Y1438" s="58" t="b">
        <f t="shared" si="89"/>
        <v>0</v>
      </c>
      <c r="Z1438" s="58" t="b">
        <f t="shared" si="90"/>
        <v>0</v>
      </c>
      <c r="AA1438" s="58" t="b">
        <f t="shared" si="91"/>
        <v>0</v>
      </c>
    </row>
    <row r="1439" spans="8:27" hidden="1" x14ac:dyDescent="0.2">
      <c r="H1439" s="130"/>
      <c r="I1439" s="130"/>
      <c r="L1439" s="132"/>
      <c r="V1439" s="57"/>
      <c r="W1439" s="57"/>
      <c r="X1439" s="58" t="b">
        <f t="shared" si="88"/>
        <v>0</v>
      </c>
      <c r="Y1439" s="58" t="b">
        <f t="shared" si="89"/>
        <v>0</v>
      </c>
      <c r="Z1439" s="58" t="b">
        <f t="shared" si="90"/>
        <v>0</v>
      </c>
      <c r="AA1439" s="58" t="b">
        <f t="shared" si="91"/>
        <v>0</v>
      </c>
    </row>
    <row r="1440" spans="8:27" hidden="1" x14ac:dyDescent="0.2">
      <c r="H1440" s="130"/>
      <c r="I1440" s="130"/>
      <c r="L1440" s="132"/>
      <c r="V1440" s="57"/>
      <c r="W1440" s="57"/>
      <c r="X1440" s="58" t="b">
        <f t="shared" si="88"/>
        <v>0</v>
      </c>
      <c r="Y1440" s="58" t="b">
        <f t="shared" si="89"/>
        <v>0</v>
      </c>
      <c r="Z1440" s="58" t="b">
        <f t="shared" si="90"/>
        <v>0</v>
      </c>
      <c r="AA1440" s="58" t="b">
        <f t="shared" si="91"/>
        <v>0</v>
      </c>
    </row>
    <row r="1441" spans="8:27" hidden="1" x14ac:dyDescent="0.2">
      <c r="H1441" s="130"/>
      <c r="I1441" s="130"/>
      <c r="L1441" s="132"/>
      <c r="V1441" s="57"/>
      <c r="W1441" s="57"/>
      <c r="X1441" s="58" t="b">
        <f t="shared" si="88"/>
        <v>0</v>
      </c>
      <c r="Y1441" s="58" t="b">
        <f t="shared" si="89"/>
        <v>0</v>
      </c>
      <c r="Z1441" s="58" t="b">
        <f t="shared" si="90"/>
        <v>0</v>
      </c>
      <c r="AA1441" s="58" t="b">
        <f t="shared" si="91"/>
        <v>0</v>
      </c>
    </row>
    <row r="1442" spans="8:27" hidden="1" x14ac:dyDescent="0.2">
      <c r="H1442" s="130"/>
      <c r="I1442" s="130"/>
      <c r="L1442" s="132"/>
      <c r="V1442" s="57"/>
      <c r="W1442" s="57"/>
      <c r="X1442" s="58" t="b">
        <f t="shared" si="88"/>
        <v>0</v>
      </c>
      <c r="Y1442" s="58" t="b">
        <f t="shared" si="89"/>
        <v>0</v>
      </c>
      <c r="Z1442" s="58" t="b">
        <f t="shared" si="90"/>
        <v>0</v>
      </c>
      <c r="AA1442" s="58" t="b">
        <f t="shared" si="91"/>
        <v>0</v>
      </c>
    </row>
    <row r="1443" spans="8:27" hidden="1" x14ac:dyDescent="0.2">
      <c r="H1443" s="130"/>
      <c r="I1443" s="130"/>
      <c r="L1443" s="132"/>
      <c r="V1443" s="57"/>
      <c r="W1443" s="57"/>
      <c r="X1443" s="58" t="b">
        <f t="shared" si="88"/>
        <v>0</v>
      </c>
      <c r="Y1443" s="58" t="b">
        <f t="shared" si="89"/>
        <v>0</v>
      </c>
      <c r="Z1443" s="58" t="b">
        <f t="shared" si="90"/>
        <v>0</v>
      </c>
      <c r="AA1443" s="58" t="b">
        <f t="shared" si="91"/>
        <v>0</v>
      </c>
    </row>
    <row r="1444" spans="8:27" hidden="1" x14ac:dyDescent="0.2">
      <c r="H1444" s="130"/>
      <c r="I1444" s="130"/>
      <c r="L1444" s="132"/>
      <c r="V1444" s="57"/>
      <c r="W1444" s="57"/>
      <c r="X1444" s="58" t="b">
        <f t="shared" si="88"/>
        <v>0</v>
      </c>
      <c r="Y1444" s="58" t="b">
        <f t="shared" si="89"/>
        <v>0</v>
      </c>
      <c r="Z1444" s="58" t="b">
        <f t="shared" si="90"/>
        <v>0</v>
      </c>
      <c r="AA1444" s="58" t="b">
        <f t="shared" si="91"/>
        <v>0</v>
      </c>
    </row>
    <row r="1445" spans="8:27" hidden="1" x14ac:dyDescent="0.2">
      <c r="H1445" s="130"/>
      <c r="I1445" s="130"/>
      <c r="L1445" s="132"/>
      <c r="V1445" s="57"/>
      <c r="W1445" s="57"/>
      <c r="X1445" s="58" t="b">
        <f t="shared" si="88"/>
        <v>0</v>
      </c>
      <c r="Y1445" s="58" t="b">
        <f t="shared" si="89"/>
        <v>0</v>
      </c>
      <c r="Z1445" s="58" t="b">
        <f t="shared" si="90"/>
        <v>0</v>
      </c>
      <c r="AA1445" s="58" t="b">
        <f t="shared" si="91"/>
        <v>0</v>
      </c>
    </row>
    <row r="1446" spans="8:27" hidden="1" x14ac:dyDescent="0.2">
      <c r="H1446" s="130"/>
      <c r="I1446" s="130"/>
      <c r="L1446" s="132"/>
      <c r="V1446" s="57"/>
      <c r="W1446" s="57"/>
      <c r="X1446" s="58" t="b">
        <f t="shared" si="88"/>
        <v>0</v>
      </c>
      <c r="Y1446" s="58" t="b">
        <f t="shared" si="89"/>
        <v>0</v>
      </c>
      <c r="Z1446" s="58" t="b">
        <f t="shared" si="90"/>
        <v>0</v>
      </c>
      <c r="AA1446" s="58" t="b">
        <f t="shared" si="91"/>
        <v>0</v>
      </c>
    </row>
    <row r="1447" spans="8:27" hidden="1" x14ac:dyDescent="0.2">
      <c r="H1447" s="130"/>
      <c r="I1447" s="130"/>
      <c r="L1447" s="132"/>
      <c r="V1447" s="57"/>
      <c r="W1447" s="57"/>
      <c r="X1447" s="58" t="b">
        <f t="shared" si="88"/>
        <v>0</v>
      </c>
      <c r="Y1447" s="58" t="b">
        <f t="shared" si="89"/>
        <v>0</v>
      </c>
      <c r="Z1447" s="58" t="b">
        <f t="shared" si="90"/>
        <v>0</v>
      </c>
      <c r="AA1447" s="58" t="b">
        <f t="shared" si="91"/>
        <v>0</v>
      </c>
    </row>
    <row r="1448" spans="8:27" hidden="1" x14ac:dyDescent="0.2">
      <c r="H1448" s="130"/>
      <c r="I1448" s="130"/>
      <c r="L1448" s="132"/>
      <c r="V1448" s="57"/>
      <c r="W1448" s="57"/>
      <c r="X1448" s="58" t="b">
        <f t="shared" si="88"/>
        <v>0</v>
      </c>
      <c r="Y1448" s="58" t="b">
        <f t="shared" si="89"/>
        <v>0</v>
      </c>
      <c r="Z1448" s="58" t="b">
        <f t="shared" si="90"/>
        <v>0</v>
      </c>
      <c r="AA1448" s="58" t="b">
        <f t="shared" si="91"/>
        <v>0</v>
      </c>
    </row>
    <row r="1449" spans="8:27" hidden="1" x14ac:dyDescent="0.2">
      <c r="H1449" s="130"/>
      <c r="I1449" s="130"/>
      <c r="L1449" s="132"/>
      <c r="V1449" s="57"/>
      <c r="W1449" s="57"/>
      <c r="X1449" s="58" t="b">
        <f t="shared" si="88"/>
        <v>0</v>
      </c>
      <c r="Y1449" s="58" t="b">
        <f t="shared" si="89"/>
        <v>0</v>
      </c>
      <c r="Z1449" s="58" t="b">
        <f t="shared" si="90"/>
        <v>0</v>
      </c>
      <c r="AA1449" s="58" t="b">
        <f t="shared" si="91"/>
        <v>0</v>
      </c>
    </row>
    <row r="1450" spans="8:27" hidden="1" x14ac:dyDescent="0.2">
      <c r="H1450" s="130"/>
      <c r="I1450" s="130"/>
      <c r="L1450" s="132"/>
      <c r="V1450" s="57"/>
      <c r="W1450" s="57"/>
      <c r="X1450" s="58" t="b">
        <f t="shared" si="88"/>
        <v>0</v>
      </c>
      <c r="Y1450" s="58" t="b">
        <f t="shared" si="89"/>
        <v>0</v>
      </c>
      <c r="Z1450" s="58" t="b">
        <f t="shared" si="90"/>
        <v>0</v>
      </c>
      <c r="AA1450" s="58" t="b">
        <f t="shared" si="91"/>
        <v>0</v>
      </c>
    </row>
    <row r="1451" spans="8:27" hidden="1" x14ac:dyDescent="0.2">
      <c r="H1451" s="130"/>
      <c r="I1451" s="130"/>
      <c r="L1451" s="132"/>
      <c r="V1451" s="57"/>
      <c r="W1451" s="57"/>
      <c r="X1451" s="58" t="b">
        <f t="shared" si="88"/>
        <v>0</v>
      </c>
      <c r="Y1451" s="58" t="b">
        <f t="shared" si="89"/>
        <v>0</v>
      </c>
      <c r="Z1451" s="58" t="b">
        <f t="shared" si="90"/>
        <v>0</v>
      </c>
      <c r="AA1451" s="58" t="b">
        <f t="shared" si="91"/>
        <v>0</v>
      </c>
    </row>
    <row r="1452" spans="8:27" hidden="1" x14ac:dyDescent="0.2">
      <c r="H1452" s="130"/>
      <c r="I1452" s="130"/>
      <c r="L1452" s="132"/>
      <c r="V1452" s="57"/>
      <c r="W1452" s="57"/>
      <c r="X1452" s="58" t="b">
        <f t="shared" si="88"/>
        <v>0</v>
      </c>
      <c r="Y1452" s="58" t="b">
        <f t="shared" si="89"/>
        <v>0</v>
      </c>
      <c r="Z1452" s="58" t="b">
        <f t="shared" si="90"/>
        <v>0</v>
      </c>
      <c r="AA1452" s="58" t="b">
        <f t="shared" si="91"/>
        <v>0</v>
      </c>
    </row>
    <row r="1453" spans="8:27" hidden="1" x14ac:dyDescent="0.2">
      <c r="H1453" s="130"/>
      <c r="I1453" s="130"/>
      <c r="L1453" s="132"/>
      <c r="V1453" s="57"/>
      <c r="W1453" s="57"/>
      <c r="X1453" s="58" t="b">
        <f t="shared" si="88"/>
        <v>0</v>
      </c>
      <c r="Y1453" s="58" t="b">
        <f t="shared" si="89"/>
        <v>0</v>
      </c>
      <c r="Z1453" s="58" t="b">
        <f t="shared" si="90"/>
        <v>0</v>
      </c>
      <c r="AA1453" s="58" t="b">
        <f t="shared" si="91"/>
        <v>0</v>
      </c>
    </row>
    <row r="1454" spans="8:27" hidden="1" x14ac:dyDescent="0.2">
      <c r="H1454" s="130"/>
      <c r="I1454" s="130"/>
      <c r="L1454" s="132"/>
      <c r="V1454" s="57"/>
      <c r="W1454" s="57"/>
      <c r="X1454" s="58" t="b">
        <f t="shared" si="88"/>
        <v>0</v>
      </c>
      <c r="Y1454" s="58" t="b">
        <f t="shared" si="89"/>
        <v>0</v>
      </c>
      <c r="Z1454" s="58" t="b">
        <f t="shared" si="90"/>
        <v>0</v>
      </c>
      <c r="AA1454" s="58" t="b">
        <f t="shared" si="91"/>
        <v>0</v>
      </c>
    </row>
    <row r="1455" spans="8:27" hidden="1" x14ac:dyDescent="0.2">
      <c r="H1455" s="130"/>
      <c r="I1455" s="130"/>
      <c r="L1455" s="132"/>
      <c r="V1455" s="57"/>
      <c r="W1455" s="57"/>
      <c r="X1455" s="58" t="b">
        <f t="shared" si="88"/>
        <v>0</v>
      </c>
      <c r="Y1455" s="58" t="b">
        <f t="shared" si="89"/>
        <v>0</v>
      </c>
      <c r="Z1455" s="58" t="b">
        <f t="shared" si="90"/>
        <v>0</v>
      </c>
      <c r="AA1455" s="58" t="b">
        <f t="shared" si="91"/>
        <v>0</v>
      </c>
    </row>
    <row r="1456" spans="8:27" hidden="1" x14ac:dyDescent="0.2">
      <c r="H1456" s="130"/>
      <c r="I1456" s="130"/>
      <c r="L1456" s="132"/>
      <c r="V1456" s="57"/>
      <c r="W1456" s="57"/>
      <c r="X1456" s="58" t="b">
        <f t="shared" si="88"/>
        <v>0</v>
      </c>
      <c r="Y1456" s="58" t="b">
        <f t="shared" si="89"/>
        <v>0</v>
      </c>
      <c r="Z1456" s="58" t="b">
        <f t="shared" si="90"/>
        <v>0</v>
      </c>
      <c r="AA1456" s="58" t="b">
        <f t="shared" si="91"/>
        <v>0</v>
      </c>
    </row>
    <row r="1457" spans="8:27" hidden="1" x14ac:dyDescent="0.2">
      <c r="H1457" s="130"/>
      <c r="I1457" s="130"/>
      <c r="L1457" s="132"/>
      <c r="V1457" s="57"/>
      <c r="W1457" s="57"/>
      <c r="X1457" s="58" t="b">
        <f t="shared" si="88"/>
        <v>0</v>
      </c>
      <c r="Y1457" s="58" t="b">
        <f t="shared" si="89"/>
        <v>0</v>
      </c>
      <c r="Z1457" s="58" t="b">
        <f t="shared" si="90"/>
        <v>0</v>
      </c>
      <c r="AA1457" s="58" t="b">
        <f t="shared" si="91"/>
        <v>0</v>
      </c>
    </row>
    <row r="1458" spans="8:27" hidden="1" x14ac:dyDescent="0.2">
      <c r="H1458" s="130"/>
      <c r="I1458" s="130"/>
      <c r="L1458" s="132"/>
      <c r="V1458" s="57"/>
      <c r="W1458" s="57"/>
      <c r="X1458" s="58" t="b">
        <f t="shared" si="88"/>
        <v>0</v>
      </c>
      <c r="Y1458" s="58" t="b">
        <f t="shared" si="89"/>
        <v>0</v>
      </c>
      <c r="Z1458" s="58" t="b">
        <f t="shared" si="90"/>
        <v>0</v>
      </c>
      <c r="AA1458" s="58" t="b">
        <f t="shared" si="91"/>
        <v>0</v>
      </c>
    </row>
    <row r="1459" spans="8:27" hidden="1" x14ac:dyDescent="0.2">
      <c r="H1459" s="130"/>
      <c r="I1459" s="130"/>
      <c r="L1459" s="132"/>
      <c r="V1459" s="57"/>
      <c r="W1459" s="57"/>
      <c r="X1459" s="58" t="b">
        <f t="shared" si="88"/>
        <v>0</v>
      </c>
      <c r="Y1459" s="58" t="b">
        <f t="shared" si="89"/>
        <v>0</v>
      </c>
      <c r="Z1459" s="58" t="b">
        <f t="shared" si="90"/>
        <v>0</v>
      </c>
      <c r="AA1459" s="58" t="b">
        <f t="shared" si="91"/>
        <v>0</v>
      </c>
    </row>
    <row r="1460" spans="8:27" hidden="1" x14ac:dyDescent="0.2">
      <c r="H1460" s="130"/>
      <c r="I1460" s="130"/>
      <c r="L1460" s="132"/>
      <c r="V1460" s="57"/>
      <c r="W1460" s="57"/>
      <c r="X1460" s="58" t="b">
        <f t="shared" si="88"/>
        <v>0</v>
      </c>
      <c r="Y1460" s="58" t="b">
        <f t="shared" si="89"/>
        <v>0</v>
      </c>
      <c r="Z1460" s="58" t="b">
        <f t="shared" si="90"/>
        <v>0</v>
      </c>
      <c r="AA1460" s="58" t="b">
        <f t="shared" si="91"/>
        <v>0</v>
      </c>
    </row>
    <row r="1461" spans="8:27" hidden="1" x14ac:dyDescent="0.2">
      <c r="H1461" s="130"/>
      <c r="I1461" s="130"/>
      <c r="L1461" s="132"/>
      <c r="V1461" s="57"/>
      <c r="W1461" s="57"/>
      <c r="X1461" s="58" t="b">
        <f t="shared" si="88"/>
        <v>0</v>
      </c>
      <c r="Y1461" s="58" t="b">
        <f t="shared" si="89"/>
        <v>0</v>
      </c>
      <c r="Z1461" s="58" t="b">
        <f t="shared" si="90"/>
        <v>0</v>
      </c>
      <c r="AA1461" s="58" t="b">
        <f t="shared" si="91"/>
        <v>0</v>
      </c>
    </row>
    <row r="1462" spans="8:27" hidden="1" x14ac:dyDescent="0.2">
      <c r="H1462" s="130"/>
      <c r="I1462" s="130"/>
      <c r="L1462" s="132"/>
      <c r="V1462" s="57"/>
      <c r="W1462" s="57"/>
      <c r="X1462" s="58" t="b">
        <f t="shared" si="88"/>
        <v>0</v>
      </c>
      <c r="Y1462" s="58" t="b">
        <f t="shared" si="89"/>
        <v>0</v>
      </c>
      <c r="Z1462" s="58" t="b">
        <f t="shared" si="90"/>
        <v>0</v>
      </c>
      <c r="AA1462" s="58" t="b">
        <f t="shared" si="91"/>
        <v>0</v>
      </c>
    </row>
    <row r="1463" spans="8:27" hidden="1" x14ac:dyDescent="0.2">
      <c r="H1463" s="130"/>
      <c r="I1463" s="130"/>
      <c r="L1463" s="132"/>
      <c r="V1463" s="57"/>
      <c r="W1463" s="57"/>
      <c r="X1463" s="58" t="b">
        <f t="shared" si="88"/>
        <v>0</v>
      </c>
      <c r="Y1463" s="58" t="b">
        <f t="shared" si="89"/>
        <v>0</v>
      </c>
      <c r="Z1463" s="58" t="b">
        <f t="shared" si="90"/>
        <v>0</v>
      </c>
      <c r="AA1463" s="58" t="b">
        <f t="shared" si="91"/>
        <v>0</v>
      </c>
    </row>
    <row r="1464" spans="8:27" hidden="1" x14ac:dyDescent="0.2">
      <c r="H1464" s="130"/>
      <c r="I1464" s="130"/>
      <c r="L1464" s="132"/>
      <c r="V1464" s="57"/>
      <c r="W1464" s="57"/>
      <c r="X1464" s="58" t="b">
        <f t="shared" si="88"/>
        <v>0</v>
      </c>
      <c r="Y1464" s="58" t="b">
        <f t="shared" si="89"/>
        <v>0</v>
      </c>
      <c r="Z1464" s="58" t="b">
        <f t="shared" si="90"/>
        <v>0</v>
      </c>
      <c r="AA1464" s="58" t="b">
        <f t="shared" si="91"/>
        <v>0</v>
      </c>
    </row>
    <row r="1465" spans="8:27" hidden="1" x14ac:dyDescent="0.2">
      <c r="H1465" s="130"/>
      <c r="I1465" s="130"/>
      <c r="L1465" s="132"/>
      <c r="V1465" s="57"/>
      <c r="W1465" s="57"/>
      <c r="X1465" s="58" t="b">
        <f t="shared" si="88"/>
        <v>0</v>
      </c>
      <c r="Y1465" s="58" t="b">
        <f t="shared" si="89"/>
        <v>0</v>
      </c>
      <c r="Z1465" s="58" t="b">
        <f t="shared" si="90"/>
        <v>0</v>
      </c>
      <c r="AA1465" s="58" t="b">
        <f t="shared" si="91"/>
        <v>0</v>
      </c>
    </row>
    <row r="1466" spans="8:27" hidden="1" x14ac:dyDescent="0.2">
      <c r="H1466" s="130"/>
      <c r="I1466" s="130"/>
      <c r="L1466" s="132"/>
      <c r="V1466" s="57"/>
      <c r="W1466" s="57"/>
      <c r="X1466" s="58" t="b">
        <f t="shared" si="88"/>
        <v>0</v>
      </c>
      <c r="Y1466" s="58" t="b">
        <f t="shared" si="89"/>
        <v>0</v>
      </c>
      <c r="Z1466" s="58" t="b">
        <f t="shared" si="90"/>
        <v>0</v>
      </c>
      <c r="AA1466" s="58" t="b">
        <f t="shared" si="91"/>
        <v>0</v>
      </c>
    </row>
    <row r="1467" spans="8:27" hidden="1" x14ac:dyDescent="0.2">
      <c r="H1467" s="130"/>
      <c r="I1467" s="130"/>
      <c r="L1467" s="132"/>
      <c r="V1467" s="57"/>
      <c r="W1467" s="57"/>
      <c r="X1467" s="58" t="b">
        <f t="shared" si="88"/>
        <v>0</v>
      </c>
      <c r="Y1467" s="58" t="b">
        <f t="shared" si="89"/>
        <v>0</v>
      </c>
      <c r="Z1467" s="58" t="b">
        <f t="shared" si="90"/>
        <v>0</v>
      </c>
      <c r="AA1467" s="58" t="b">
        <f t="shared" si="91"/>
        <v>0</v>
      </c>
    </row>
    <row r="1468" spans="8:27" hidden="1" x14ac:dyDescent="0.2">
      <c r="H1468" s="130"/>
      <c r="I1468" s="130"/>
      <c r="L1468" s="132"/>
      <c r="V1468" s="57"/>
      <c r="W1468" s="57"/>
      <c r="X1468" s="58" t="b">
        <f t="shared" si="88"/>
        <v>0</v>
      </c>
      <c r="Y1468" s="58" t="b">
        <f t="shared" si="89"/>
        <v>0</v>
      </c>
      <c r="Z1468" s="58" t="b">
        <f t="shared" si="90"/>
        <v>0</v>
      </c>
      <c r="AA1468" s="58" t="b">
        <f t="shared" si="91"/>
        <v>0</v>
      </c>
    </row>
    <row r="1469" spans="8:27" hidden="1" x14ac:dyDescent="0.2">
      <c r="H1469" s="130"/>
      <c r="I1469" s="130"/>
      <c r="L1469" s="132"/>
      <c r="V1469" s="57"/>
      <c r="W1469" s="57"/>
      <c r="X1469" s="58" t="b">
        <f t="shared" si="88"/>
        <v>0</v>
      </c>
      <c r="Y1469" s="58" t="b">
        <f t="shared" si="89"/>
        <v>0</v>
      </c>
      <c r="Z1469" s="58" t="b">
        <f t="shared" si="90"/>
        <v>0</v>
      </c>
      <c r="AA1469" s="58" t="b">
        <f t="shared" si="91"/>
        <v>0</v>
      </c>
    </row>
    <row r="1470" spans="8:27" hidden="1" x14ac:dyDescent="0.2">
      <c r="H1470" s="130"/>
      <c r="I1470" s="130"/>
      <c r="L1470" s="132"/>
      <c r="V1470" s="57"/>
      <c r="W1470" s="57"/>
      <c r="X1470" s="58" t="b">
        <f t="shared" si="88"/>
        <v>0</v>
      </c>
      <c r="Y1470" s="58" t="b">
        <f t="shared" si="89"/>
        <v>0</v>
      </c>
      <c r="Z1470" s="58" t="b">
        <f t="shared" si="90"/>
        <v>0</v>
      </c>
      <c r="AA1470" s="58" t="b">
        <f t="shared" si="91"/>
        <v>0</v>
      </c>
    </row>
    <row r="1471" spans="8:27" hidden="1" x14ac:dyDescent="0.2">
      <c r="H1471" s="130"/>
      <c r="I1471" s="130"/>
      <c r="L1471" s="132"/>
      <c r="V1471" s="57"/>
      <c r="W1471" s="57"/>
      <c r="X1471" s="58" t="b">
        <f t="shared" si="88"/>
        <v>0</v>
      </c>
      <c r="Y1471" s="58" t="b">
        <f t="shared" si="89"/>
        <v>0</v>
      </c>
      <c r="Z1471" s="58" t="b">
        <f t="shared" si="90"/>
        <v>0</v>
      </c>
      <c r="AA1471" s="58" t="b">
        <f t="shared" si="91"/>
        <v>0</v>
      </c>
    </row>
    <row r="1472" spans="8:27" hidden="1" x14ac:dyDescent="0.2">
      <c r="H1472" s="130"/>
      <c r="I1472" s="130"/>
      <c r="L1472" s="132"/>
      <c r="V1472" s="57"/>
      <c r="W1472" s="57"/>
      <c r="X1472" s="58" t="b">
        <f t="shared" si="88"/>
        <v>0</v>
      </c>
      <c r="Y1472" s="58" t="b">
        <f t="shared" si="89"/>
        <v>0</v>
      </c>
      <c r="Z1472" s="58" t="b">
        <f t="shared" si="90"/>
        <v>0</v>
      </c>
      <c r="AA1472" s="58" t="b">
        <f t="shared" si="91"/>
        <v>0</v>
      </c>
    </row>
    <row r="1473" spans="8:27" hidden="1" x14ac:dyDescent="0.2">
      <c r="H1473" s="130"/>
      <c r="I1473" s="130"/>
      <c r="L1473" s="132"/>
      <c r="V1473" s="57"/>
      <c r="W1473" s="57"/>
      <c r="X1473" s="58" t="b">
        <f t="shared" si="88"/>
        <v>0</v>
      </c>
      <c r="Y1473" s="58" t="b">
        <f t="shared" si="89"/>
        <v>0</v>
      </c>
      <c r="Z1473" s="58" t="b">
        <f t="shared" si="90"/>
        <v>0</v>
      </c>
      <c r="AA1473" s="58" t="b">
        <f t="shared" si="91"/>
        <v>0</v>
      </c>
    </row>
    <row r="1474" spans="8:27" hidden="1" x14ac:dyDescent="0.2">
      <c r="H1474" s="130"/>
      <c r="I1474" s="130"/>
      <c r="L1474" s="132"/>
      <c r="V1474" s="57"/>
      <c r="W1474" s="57"/>
      <c r="X1474" s="58" t="b">
        <f t="shared" si="88"/>
        <v>0</v>
      </c>
      <c r="Y1474" s="58" t="b">
        <f t="shared" si="89"/>
        <v>0</v>
      </c>
      <c r="Z1474" s="58" t="b">
        <f t="shared" si="90"/>
        <v>0</v>
      </c>
      <c r="AA1474" s="58" t="b">
        <f t="shared" si="91"/>
        <v>0</v>
      </c>
    </row>
    <row r="1475" spans="8:27" hidden="1" x14ac:dyDescent="0.2">
      <c r="H1475" s="130"/>
      <c r="I1475" s="130"/>
      <c r="L1475" s="132"/>
      <c r="V1475" s="57"/>
      <c r="W1475" s="57"/>
      <c r="X1475" s="58" t="b">
        <f t="shared" si="88"/>
        <v>0</v>
      </c>
      <c r="Y1475" s="58" t="b">
        <f t="shared" si="89"/>
        <v>0</v>
      </c>
      <c r="Z1475" s="58" t="b">
        <f t="shared" si="90"/>
        <v>0</v>
      </c>
      <c r="AA1475" s="58" t="b">
        <f t="shared" si="91"/>
        <v>0</v>
      </c>
    </row>
    <row r="1476" spans="8:27" hidden="1" x14ac:dyDescent="0.2">
      <c r="H1476" s="130"/>
      <c r="I1476" s="130"/>
      <c r="L1476" s="132"/>
      <c r="V1476" s="57"/>
      <c r="W1476" s="57"/>
      <c r="X1476" s="58" t="b">
        <f t="shared" si="88"/>
        <v>0</v>
      </c>
      <c r="Y1476" s="58" t="b">
        <f t="shared" si="89"/>
        <v>0</v>
      </c>
      <c r="Z1476" s="58" t="b">
        <f t="shared" si="90"/>
        <v>0</v>
      </c>
      <c r="AA1476" s="58" t="b">
        <f t="shared" si="91"/>
        <v>0</v>
      </c>
    </row>
    <row r="1477" spans="8:27" hidden="1" x14ac:dyDescent="0.2">
      <c r="H1477" s="130"/>
      <c r="I1477" s="130"/>
      <c r="L1477" s="132"/>
      <c r="V1477" s="57"/>
      <c r="W1477" s="57"/>
      <c r="X1477" s="58" t="b">
        <f t="shared" si="88"/>
        <v>0</v>
      </c>
      <c r="Y1477" s="58" t="b">
        <f t="shared" si="89"/>
        <v>0</v>
      </c>
      <c r="Z1477" s="58" t="b">
        <f t="shared" si="90"/>
        <v>0</v>
      </c>
      <c r="AA1477" s="58" t="b">
        <f t="shared" si="91"/>
        <v>0</v>
      </c>
    </row>
    <row r="1478" spans="8:27" hidden="1" x14ac:dyDescent="0.2">
      <c r="H1478" s="130"/>
      <c r="I1478" s="130"/>
      <c r="L1478" s="132"/>
      <c r="V1478" s="57"/>
      <c r="W1478" s="57"/>
      <c r="X1478" s="58" t="b">
        <f t="shared" si="88"/>
        <v>0</v>
      </c>
      <c r="Y1478" s="58" t="b">
        <f t="shared" si="89"/>
        <v>0</v>
      </c>
      <c r="Z1478" s="58" t="b">
        <f t="shared" si="90"/>
        <v>0</v>
      </c>
      <c r="AA1478" s="58" t="b">
        <f t="shared" si="91"/>
        <v>0</v>
      </c>
    </row>
    <row r="1479" spans="8:27" hidden="1" x14ac:dyDescent="0.2">
      <c r="H1479" s="130"/>
      <c r="I1479" s="130"/>
      <c r="L1479" s="132"/>
      <c r="V1479" s="57"/>
      <c r="W1479" s="57"/>
      <c r="X1479" s="58" t="b">
        <f t="shared" si="88"/>
        <v>0</v>
      </c>
      <c r="Y1479" s="58" t="b">
        <f t="shared" si="89"/>
        <v>0</v>
      </c>
      <c r="Z1479" s="58" t="b">
        <f t="shared" si="90"/>
        <v>0</v>
      </c>
      <c r="AA1479" s="58" t="b">
        <f t="shared" si="91"/>
        <v>0</v>
      </c>
    </row>
    <row r="1480" spans="8:27" hidden="1" x14ac:dyDescent="0.2">
      <c r="H1480" s="130"/>
      <c r="I1480" s="130"/>
      <c r="L1480" s="132"/>
      <c r="V1480" s="57"/>
      <c r="W1480" s="57"/>
      <c r="X1480" s="58" t="b">
        <f t="shared" si="88"/>
        <v>0</v>
      </c>
      <c r="Y1480" s="58" t="b">
        <f t="shared" si="89"/>
        <v>0</v>
      </c>
      <c r="Z1480" s="58" t="b">
        <f t="shared" si="90"/>
        <v>0</v>
      </c>
      <c r="AA1480" s="58" t="b">
        <f t="shared" si="91"/>
        <v>0</v>
      </c>
    </row>
    <row r="1481" spans="8:27" hidden="1" x14ac:dyDescent="0.2">
      <c r="H1481" s="130"/>
      <c r="I1481" s="130"/>
      <c r="L1481" s="132"/>
      <c r="V1481" s="57"/>
      <c r="W1481" s="57"/>
      <c r="X1481" s="58" t="b">
        <f t="shared" si="88"/>
        <v>0</v>
      </c>
      <c r="Y1481" s="58" t="b">
        <f t="shared" si="89"/>
        <v>0</v>
      </c>
      <c r="Z1481" s="58" t="b">
        <f t="shared" si="90"/>
        <v>0</v>
      </c>
      <c r="AA1481" s="58" t="b">
        <f t="shared" si="91"/>
        <v>0</v>
      </c>
    </row>
    <row r="1482" spans="8:27" hidden="1" x14ac:dyDescent="0.2">
      <c r="H1482" s="130"/>
      <c r="I1482" s="130"/>
      <c r="L1482" s="132"/>
      <c r="V1482" s="57"/>
      <c r="W1482" s="57"/>
      <c r="X1482" s="58" t="b">
        <f t="shared" si="88"/>
        <v>0</v>
      </c>
      <c r="Y1482" s="58" t="b">
        <f t="shared" si="89"/>
        <v>0</v>
      </c>
      <c r="Z1482" s="58" t="b">
        <f t="shared" si="90"/>
        <v>0</v>
      </c>
      <c r="AA1482" s="58" t="b">
        <f t="shared" si="91"/>
        <v>0</v>
      </c>
    </row>
    <row r="1483" spans="8:27" hidden="1" x14ac:dyDescent="0.2">
      <c r="H1483" s="130"/>
      <c r="I1483" s="130"/>
      <c r="L1483" s="132"/>
      <c r="V1483" s="57"/>
      <c r="W1483" s="57"/>
      <c r="X1483" s="58" t="b">
        <f t="shared" si="88"/>
        <v>0</v>
      </c>
      <c r="Y1483" s="58" t="b">
        <f t="shared" si="89"/>
        <v>0</v>
      </c>
      <c r="Z1483" s="58" t="b">
        <f t="shared" si="90"/>
        <v>0</v>
      </c>
      <c r="AA1483" s="58" t="b">
        <f t="shared" si="91"/>
        <v>0</v>
      </c>
    </row>
    <row r="1484" spans="8:27" hidden="1" x14ac:dyDescent="0.2">
      <c r="H1484" s="130"/>
      <c r="I1484" s="130"/>
      <c r="L1484" s="132"/>
      <c r="V1484" s="57"/>
      <c r="W1484" s="57"/>
      <c r="X1484" s="58" t="b">
        <f t="shared" si="88"/>
        <v>0</v>
      </c>
      <c r="Y1484" s="58" t="b">
        <f t="shared" si="89"/>
        <v>0</v>
      </c>
      <c r="Z1484" s="58" t="b">
        <f t="shared" si="90"/>
        <v>0</v>
      </c>
      <c r="AA1484" s="58" t="b">
        <f t="shared" si="91"/>
        <v>0</v>
      </c>
    </row>
    <row r="1485" spans="8:27" hidden="1" x14ac:dyDescent="0.2">
      <c r="H1485" s="130"/>
      <c r="I1485" s="130"/>
      <c r="L1485" s="132"/>
      <c r="V1485" s="57"/>
      <c r="W1485" s="57"/>
      <c r="X1485" s="58" t="b">
        <f t="shared" si="88"/>
        <v>0</v>
      </c>
      <c r="Y1485" s="58" t="b">
        <f t="shared" si="89"/>
        <v>0</v>
      </c>
      <c r="Z1485" s="58" t="b">
        <f t="shared" si="90"/>
        <v>0</v>
      </c>
      <c r="AA1485" s="58" t="b">
        <f t="shared" si="91"/>
        <v>0</v>
      </c>
    </row>
    <row r="1486" spans="8:27" hidden="1" x14ac:dyDescent="0.2">
      <c r="H1486" s="130"/>
      <c r="I1486" s="130"/>
      <c r="L1486" s="132"/>
      <c r="V1486" s="57"/>
      <c r="W1486" s="57"/>
      <c r="X1486" s="58" t="b">
        <f t="shared" si="88"/>
        <v>0</v>
      </c>
      <c r="Y1486" s="58" t="b">
        <f t="shared" si="89"/>
        <v>0</v>
      </c>
      <c r="Z1486" s="58" t="b">
        <f t="shared" si="90"/>
        <v>0</v>
      </c>
      <c r="AA1486" s="58" t="b">
        <f t="shared" si="91"/>
        <v>0</v>
      </c>
    </row>
    <row r="1487" spans="8:27" hidden="1" x14ac:dyDescent="0.2">
      <c r="H1487" s="130"/>
      <c r="I1487" s="130"/>
      <c r="L1487" s="132"/>
      <c r="V1487" s="57"/>
      <c r="W1487" s="57"/>
      <c r="X1487" s="58" t="b">
        <f t="shared" si="88"/>
        <v>0</v>
      </c>
      <c r="Y1487" s="58" t="b">
        <f t="shared" si="89"/>
        <v>0</v>
      </c>
      <c r="Z1487" s="58" t="b">
        <f t="shared" si="90"/>
        <v>0</v>
      </c>
      <c r="AA1487" s="58" t="b">
        <f t="shared" si="91"/>
        <v>0</v>
      </c>
    </row>
    <row r="1488" spans="8:27" hidden="1" x14ac:dyDescent="0.2">
      <c r="H1488" s="130"/>
      <c r="I1488" s="130"/>
      <c r="L1488" s="132"/>
      <c r="V1488" s="57"/>
      <c r="W1488" s="57"/>
      <c r="X1488" s="58" t="b">
        <f t="shared" si="88"/>
        <v>0</v>
      </c>
      <c r="Y1488" s="58" t="b">
        <f t="shared" si="89"/>
        <v>0</v>
      </c>
      <c r="Z1488" s="58" t="b">
        <f t="shared" si="90"/>
        <v>0</v>
      </c>
      <c r="AA1488" s="58" t="b">
        <f t="shared" si="91"/>
        <v>0</v>
      </c>
    </row>
    <row r="1489" spans="8:27" hidden="1" x14ac:dyDescent="0.2">
      <c r="H1489" s="130"/>
      <c r="I1489" s="130"/>
      <c r="L1489" s="132"/>
      <c r="V1489" s="57"/>
      <c r="W1489" s="57"/>
      <c r="X1489" s="58" t="b">
        <f t="shared" si="88"/>
        <v>0</v>
      </c>
      <c r="Y1489" s="58" t="b">
        <f t="shared" si="89"/>
        <v>0</v>
      </c>
      <c r="Z1489" s="58" t="b">
        <f t="shared" si="90"/>
        <v>0</v>
      </c>
      <c r="AA1489" s="58" t="b">
        <f t="shared" si="91"/>
        <v>0</v>
      </c>
    </row>
    <row r="1490" spans="8:27" hidden="1" x14ac:dyDescent="0.2">
      <c r="H1490" s="130"/>
      <c r="I1490" s="130"/>
      <c r="L1490" s="132"/>
      <c r="V1490" s="57"/>
      <c r="W1490" s="57"/>
      <c r="X1490" s="58" t="b">
        <f t="shared" si="88"/>
        <v>0</v>
      </c>
      <c r="Y1490" s="58" t="b">
        <f t="shared" si="89"/>
        <v>0</v>
      </c>
      <c r="Z1490" s="58" t="b">
        <f t="shared" si="90"/>
        <v>0</v>
      </c>
      <c r="AA1490" s="58" t="b">
        <f t="shared" si="91"/>
        <v>0</v>
      </c>
    </row>
    <row r="1491" spans="8:27" hidden="1" x14ac:dyDescent="0.2">
      <c r="H1491" s="130"/>
      <c r="I1491" s="130"/>
      <c r="L1491" s="132"/>
      <c r="V1491" s="57"/>
      <c r="W1491" s="57"/>
      <c r="X1491" s="58" t="b">
        <f t="shared" ref="X1491:X1554" si="92">K1491&lt;F1491</f>
        <v>0</v>
      </c>
      <c r="Y1491" s="58" t="b">
        <f t="shared" ref="Y1491:Y1554" si="93">L1491&gt;I1491</f>
        <v>0</v>
      </c>
      <c r="Z1491" s="58" t="b">
        <f t="shared" ref="Z1491:Z1554" si="94">I1491&gt;H1491</f>
        <v>0</v>
      </c>
      <c r="AA1491" s="58" t="b">
        <f t="shared" ref="AA1491:AA1554" si="95">L1491&gt;H1491</f>
        <v>0</v>
      </c>
    </row>
    <row r="1492" spans="8:27" hidden="1" x14ac:dyDescent="0.2">
      <c r="H1492" s="130"/>
      <c r="I1492" s="130"/>
      <c r="L1492" s="132"/>
      <c r="V1492" s="57"/>
      <c r="W1492" s="57"/>
      <c r="X1492" s="58" t="b">
        <f t="shared" si="92"/>
        <v>0</v>
      </c>
      <c r="Y1492" s="58" t="b">
        <f t="shared" si="93"/>
        <v>0</v>
      </c>
      <c r="Z1492" s="58" t="b">
        <f t="shared" si="94"/>
        <v>0</v>
      </c>
      <c r="AA1492" s="58" t="b">
        <f t="shared" si="95"/>
        <v>0</v>
      </c>
    </row>
    <row r="1493" spans="8:27" hidden="1" x14ac:dyDescent="0.2">
      <c r="H1493" s="130"/>
      <c r="I1493" s="130"/>
      <c r="L1493" s="132"/>
      <c r="V1493" s="57"/>
      <c r="W1493" s="57"/>
      <c r="X1493" s="58" t="b">
        <f t="shared" si="92"/>
        <v>0</v>
      </c>
      <c r="Y1493" s="58" t="b">
        <f t="shared" si="93"/>
        <v>0</v>
      </c>
      <c r="Z1493" s="58" t="b">
        <f t="shared" si="94"/>
        <v>0</v>
      </c>
      <c r="AA1493" s="58" t="b">
        <f t="shared" si="95"/>
        <v>0</v>
      </c>
    </row>
    <row r="1494" spans="8:27" hidden="1" x14ac:dyDescent="0.2">
      <c r="H1494" s="130"/>
      <c r="I1494" s="130"/>
      <c r="L1494" s="132"/>
      <c r="V1494" s="57"/>
      <c r="W1494" s="57"/>
      <c r="X1494" s="58" t="b">
        <f t="shared" si="92"/>
        <v>0</v>
      </c>
      <c r="Y1494" s="58" t="b">
        <f t="shared" si="93"/>
        <v>0</v>
      </c>
      <c r="Z1494" s="58" t="b">
        <f t="shared" si="94"/>
        <v>0</v>
      </c>
      <c r="AA1494" s="58" t="b">
        <f t="shared" si="95"/>
        <v>0</v>
      </c>
    </row>
    <row r="1495" spans="8:27" hidden="1" x14ac:dyDescent="0.2">
      <c r="H1495" s="130"/>
      <c r="I1495" s="130"/>
      <c r="L1495" s="132"/>
      <c r="V1495" s="57"/>
      <c r="W1495" s="57"/>
      <c r="X1495" s="58" t="b">
        <f t="shared" si="92"/>
        <v>0</v>
      </c>
      <c r="Y1495" s="58" t="b">
        <f t="shared" si="93"/>
        <v>0</v>
      </c>
      <c r="Z1495" s="58" t="b">
        <f t="shared" si="94"/>
        <v>0</v>
      </c>
      <c r="AA1495" s="58" t="b">
        <f t="shared" si="95"/>
        <v>0</v>
      </c>
    </row>
    <row r="1496" spans="8:27" hidden="1" x14ac:dyDescent="0.2">
      <c r="H1496" s="130"/>
      <c r="I1496" s="130"/>
      <c r="L1496" s="132"/>
      <c r="V1496" s="57"/>
      <c r="W1496" s="57"/>
      <c r="X1496" s="58" t="b">
        <f t="shared" si="92"/>
        <v>0</v>
      </c>
      <c r="Y1496" s="58" t="b">
        <f t="shared" si="93"/>
        <v>0</v>
      </c>
      <c r="Z1496" s="58" t="b">
        <f t="shared" si="94"/>
        <v>0</v>
      </c>
      <c r="AA1496" s="58" t="b">
        <f t="shared" si="95"/>
        <v>0</v>
      </c>
    </row>
    <row r="1497" spans="8:27" hidden="1" x14ac:dyDescent="0.2">
      <c r="H1497" s="130"/>
      <c r="I1497" s="130"/>
      <c r="L1497" s="132"/>
      <c r="V1497" s="57"/>
      <c r="W1497" s="57"/>
      <c r="X1497" s="58" t="b">
        <f t="shared" si="92"/>
        <v>0</v>
      </c>
      <c r="Y1497" s="58" t="b">
        <f t="shared" si="93"/>
        <v>0</v>
      </c>
      <c r="Z1497" s="58" t="b">
        <f t="shared" si="94"/>
        <v>0</v>
      </c>
      <c r="AA1497" s="58" t="b">
        <f t="shared" si="95"/>
        <v>0</v>
      </c>
    </row>
    <row r="1498" spans="8:27" hidden="1" x14ac:dyDescent="0.2">
      <c r="H1498" s="130"/>
      <c r="I1498" s="130"/>
      <c r="L1498" s="132"/>
      <c r="V1498" s="57"/>
      <c r="W1498" s="57"/>
      <c r="X1498" s="58" t="b">
        <f t="shared" si="92"/>
        <v>0</v>
      </c>
      <c r="Y1498" s="58" t="b">
        <f t="shared" si="93"/>
        <v>0</v>
      </c>
      <c r="Z1498" s="58" t="b">
        <f t="shared" si="94"/>
        <v>0</v>
      </c>
      <c r="AA1498" s="58" t="b">
        <f t="shared" si="95"/>
        <v>0</v>
      </c>
    </row>
    <row r="1499" spans="8:27" hidden="1" x14ac:dyDescent="0.2">
      <c r="H1499" s="130"/>
      <c r="I1499" s="130"/>
      <c r="L1499" s="132"/>
      <c r="V1499" s="57"/>
      <c r="W1499" s="57"/>
      <c r="X1499" s="58" t="b">
        <f t="shared" si="92"/>
        <v>0</v>
      </c>
      <c r="Y1499" s="58" t="b">
        <f t="shared" si="93"/>
        <v>0</v>
      </c>
      <c r="Z1499" s="58" t="b">
        <f t="shared" si="94"/>
        <v>0</v>
      </c>
      <c r="AA1499" s="58" t="b">
        <f t="shared" si="95"/>
        <v>0</v>
      </c>
    </row>
    <row r="1500" spans="8:27" hidden="1" x14ac:dyDescent="0.2">
      <c r="H1500" s="130"/>
      <c r="I1500" s="130"/>
      <c r="L1500" s="132"/>
      <c r="V1500" s="57"/>
      <c r="W1500" s="57"/>
      <c r="X1500" s="58" t="b">
        <f t="shared" si="92"/>
        <v>0</v>
      </c>
      <c r="Y1500" s="58" t="b">
        <f t="shared" si="93"/>
        <v>0</v>
      </c>
      <c r="Z1500" s="58" t="b">
        <f t="shared" si="94"/>
        <v>0</v>
      </c>
      <c r="AA1500" s="58" t="b">
        <f t="shared" si="95"/>
        <v>0</v>
      </c>
    </row>
    <row r="1501" spans="8:27" hidden="1" x14ac:dyDescent="0.2">
      <c r="H1501" s="130"/>
      <c r="I1501" s="130"/>
      <c r="L1501" s="132"/>
      <c r="V1501" s="57"/>
      <c r="W1501" s="57"/>
      <c r="X1501" s="58" t="b">
        <f t="shared" si="92"/>
        <v>0</v>
      </c>
      <c r="Y1501" s="58" t="b">
        <f t="shared" si="93"/>
        <v>0</v>
      </c>
      <c r="Z1501" s="58" t="b">
        <f t="shared" si="94"/>
        <v>0</v>
      </c>
      <c r="AA1501" s="58" t="b">
        <f t="shared" si="95"/>
        <v>0</v>
      </c>
    </row>
    <row r="1502" spans="8:27" hidden="1" x14ac:dyDescent="0.2">
      <c r="H1502" s="130"/>
      <c r="I1502" s="130"/>
      <c r="L1502" s="132"/>
      <c r="V1502" s="57"/>
      <c r="W1502" s="57"/>
      <c r="X1502" s="58" t="b">
        <f t="shared" si="92"/>
        <v>0</v>
      </c>
      <c r="Y1502" s="58" t="b">
        <f t="shared" si="93"/>
        <v>0</v>
      </c>
      <c r="Z1502" s="58" t="b">
        <f t="shared" si="94"/>
        <v>0</v>
      </c>
      <c r="AA1502" s="58" t="b">
        <f t="shared" si="95"/>
        <v>0</v>
      </c>
    </row>
    <row r="1503" spans="8:27" hidden="1" x14ac:dyDescent="0.2">
      <c r="H1503" s="130"/>
      <c r="I1503" s="130"/>
      <c r="L1503" s="132"/>
      <c r="V1503" s="57"/>
      <c r="W1503" s="57"/>
      <c r="X1503" s="58" t="b">
        <f t="shared" si="92"/>
        <v>0</v>
      </c>
      <c r="Y1503" s="58" t="b">
        <f t="shared" si="93"/>
        <v>0</v>
      </c>
      <c r="Z1503" s="58" t="b">
        <f t="shared" si="94"/>
        <v>0</v>
      </c>
      <c r="AA1503" s="58" t="b">
        <f t="shared" si="95"/>
        <v>0</v>
      </c>
    </row>
    <row r="1504" spans="8:27" hidden="1" x14ac:dyDescent="0.2">
      <c r="H1504" s="130"/>
      <c r="I1504" s="130"/>
      <c r="L1504" s="132"/>
      <c r="V1504" s="57"/>
      <c r="W1504" s="57"/>
      <c r="X1504" s="58" t="b">
        <f t="shared" si="92"/>
        <v>0</v>
      </c>
      <c r="Y1504" s="58" t="b">
        <f t="shared" si="93"/>
        <v>0</v>
      </c>
      <c r="Z1504" s="58" t="b">
        <f t="shared" si="94"/>
        <v>0</v>
      </c>
      <c r="AA1504" s="58" t="b">
        <f t="shared" si="95"/>
        <v>0</v>
      </c>
    </row>
    <row r="1505" spans="8:27" hidden="1" x14ac:dyDescent="0.2">
      <c r="H1505" s="130"/>
      <c r="I1505" s="130"/>
      <c r="L1505" s="132"/>
      <c r="V1505" s="57"/>
      <c r="W1505" s="57"/>
      <c r="X1505" s="58" t="b">
        <f t="shared" si="92"/>
        <v>0</v>
      </c>
      <c r="Y1505" s="58" t="b">
        <f t="shared" si="93"/>
        <v>0</v>
      </c>
      <c r="Z1505" s="58" t="b">
        <f t="shared" si="94"/>
        <v>0</v>
      </c>
      <c r="AA1505" s="58" t="b">
        <f t="shared" si="95"/>
        <v>0</v>
      </c>
    </row>
    <row r="1506" spans="8:27" hidden="1" x14ac:dyDescent="0.2">
      <c r="H1506" s="130"/>
      <c r="I1506" s="130"/>
      <c r="L1506" s="132"/>
      <c r="V1506" s="57"/>
      <c r="W1506" s="57"/>
      <c r="X1506" s="58" t="b">
        <f t="shared" si="92"/>
        <v>0</v>
      </c>
      <c r="Y1506" s="58" t="b">
        <f t="shared" si="93"/>
        <v>0</v>
      </c>
      <c r="Z1506" s="58" t="b">
        <f t="shared" si="94"/>
        <v>0</v>
      </c>
      <c r="AA1506" s="58" t="b">
        <f t="shared" si="95"/>
        <v>0</v>
      </c>
    </row>
    <row r="1507" spans="8:27" hidden="1" x14ac:dyDescent="0.2">
      <c r="H1507" s="130"/>
      <c r="I1507" s="130"/>
      <c r="L1507" s="132"/>
      <c r="V1507" s="57"/>
      <c r="W1507" s="57"/>
      <c r="X1507" s="58" t="b">
        <f t="shared" si="92"/>
        <v>0</v>
      </c>
      <c r="Y1507" s="58" t="b">
        <f t="shared" si="93"/>
        <v>0</v>
      </c>
      <c r="Z1507" s="58" t="b">
        <f t="shared" si="94"/>
        <v>0</v>
      </c>
      <c r="AA1507" s="58" t="b">
        <f t="shared" si="95"/>
        <v>0</v>
      </c>
    </row>
    <row r="1508" spans="8:27" hidden="1" x14ac:dyDescent="0.2">
      <c r="H1508" s="130"/>
      <c r="I1508" s="130"/>
      <c r="L1508" s="132"/>
      <c r="V1508" s="57"/>
      <c r="W1508" s="57"/>
      <c r="X1508" s="58" t="b">
        <f t="shared" si="92"/>
        <v>0</v>
      </c>
      <c r="Y1508" s="58" t="b">
        <f t="shared" si="93"/>
        <v>0</v>
      </c>
      <c r="Z1508" s="58" t="b">
        <f t="shared" si="94"/>
        <v>0</v>
      </c>
      <c r="AA1508" s="58" t="b">
        <f t="shared" si="95"/>
        <v>0</v>
      </c>
    </row>
    <row r="1509" spans="8:27" hidden="1" x14ac:dyDescent="0.2">
      <c r="H1509" s="130"/>
      <c r="I1509" s="130"/>
      <c r="L1509" s="132"/>
      <c r="V1509" s="57"/>
      <c r="W1509" s="57"/>
      <c r="X1509" s="58" t="b">
        <f t="shared" si="92"/>
        <v>0</v>
      </c>
      <c r="Y1509" s="58" t="b">
        <f t="shared" si="93"/>
        <v>0</v>
      </c>
      <c r="Z1509" s="58" t="b">
        <f t="shared" si="94"/>
        <v>0</v>
      </c>
      <c r="AA1509" s="58" t="b">
        <f t="shared" si="95"/>
        <v>0</v>
      </c>
    </row>
    <row r="1510" spans="8:27" hidden="1" x14ac:dyDescent="0.2">
      <c r="H1510" s="130"/>
      <c r="I1510" s="130"/>
      <c r="L1510" s="132"/>
      <c r="V1510" s="57"/>
      <c r="W1510" s="57"/>
      <c r="X1510" s="58" t="b">
        <f t="shared" si="92"/>
        <v>0</v>
      </c>
      <c r="Y1510" s="58" t="b">
        <f t="shared" si="93"/>
        <v>0</v>
      </c>
      <c r="Z1510" s="58" t="b">
        <f t="shared" si="94"/>
        <v>0</v>
      </c>
      <c r="AA1510" s="58" t="b">
        <f t="shared" si="95"/>
        <v>0</v>
      </c>
    </row>
    <row r="1511" spans="8:27" hidden="1" x14ac:dyDescent="0.2">
      <c r="H1511" s="130"/>
      <c r="I1511" s="130"/>
      <c r="L1511" s="132"/>
      <c r="V1511" s="57"/>
      <c r="W1511" s="57"/>
      <c r="X1511" s="58" t="b">
        <f t="shared" si="92"/>
        <v>0</v>
      </c>
      <c r="Y1511" s="58" t="b">
        <f t="shared" si="93"/>
        <v>0</v>
      </c>
      <c r="Z1511" s="58" t="b">
        <f t="shared" si="94"/>
        <v>0</v>
      </c>
      <c r="AA1511" s="58" t="b">
        <f t="shared" si="95"/>
        <v>0</v>
      </c>
    </row>
    <row r="1512" spans="8:27" hidden="1" x14ac:dyDescent="0.2">
      <c r="H1512" s="130"/>
      <c r="I1512" s="130"/>
      <c r="L1512" s="132"/>
      <c r="V1512" s="57"/>
      <c r="W1512" s="57"/>
      <c r="X1512" s="58" t="b">
        <f t="shared" si="92"/>
        <v>0</v>
      </c>
      <c r="Y1512" s="58" t="b">
        <f t="shared" si="93"/>
        <v>0</v>
      </c>
      <c r="Z1512" s="58" t="b">
        <f t="shared" si="94"/>
        <v>0</v>
      </c>
      <c r="AA1512" s="58" t="b">
        <f t="shared" si="95"/>
        <v>0</v>
      </c>
    </row>
    <row r="1513" spans="8:27" hidden="1" x14ac:dyDescent="0.2">
      <c r="H1513" s="130"/>
      <c r="I1513" s="130"/>
      <c r="L1513" s="132"/>
      <c r="V1513" s="57"/>
      <c r="W1513" s="57"/>
      <c r="X1513" s="58" t="b">
        <f t="shared" si="92"/>
        <v>0</v>
      </c>
      <c r="Y1513" s="58" t="b">
        <f t="shared" si="93"/>
        <v>0</v>
      </c>
      <c r="Z1513" s="58" t="b">
        <f t="shared" si="94"/>
        <v>0</v>
      </c>
      <c r="AA1513" s="58" t="b">
        <f t="shared" si="95"/>
        <v>0</v>
      </c>
    </row>
    <row r="1514" spans="8:27" hidden="1" x14ac:dyDescent="0.2">
      <c r="H1514" s="130"/>
      <c r="I1514" s="130"/>
      <c r="L1514" s="132"/>
      <c r="V1514" s="57"/>
      <c r="W1514" s="57"/>
      <c r="X1514" s="58" t="b">
        <f t="shared" si="92"/>
        <v>0</v>
      </c>
      <c r="Y1514" s="58" t="b">
        <f t="shared" si="93"/>
        <v>0</v>
      </c>
      <c r="Z1514" s="58" t="b">
        <f t="shared" si="94"/>
        <v>0</v>
      </c>
      <c r="AA1514" s="58" t="b">
        <f t="shared" si="95"/>
        <v>0</v>
      </c>
    </row>
    <row r="1515" spans="8:27" hidden="1" x14ac:dyDescent="0.2">
      <c r="H1515" s="130"/>
      <c r="I1515" s="130"/>
      <c r="L1515" s="132"/>
      <c r="V1515" s="57"/>
      <c r="W1515" s="57"/>
      <c r="X1515" s="58" t="b">
        <f t="shared" si="92"/>
        <v>0</v>
      </c>
      <c r="Y1515" s="58" t="b">
        <f t="shared" si="93"/>
        <v>0</v>
      </c>
      <c r="Z1515" s="58" t="b">
        <f t="shared" si="94"/>
        <v>0</v>
      </c>
      <c r="AA1515" s="58" t="b">
        <f t="shared" si="95"/>
        <v>0</v>
      </c>
    </row>
    <row r="1516" spans="8:27" hidden="1" x14ac:dyDescent="0.2">
      <c r="H1516" s="130"/>
      <c r="I1516" s="130"/>
      <c r="L1516" s="132"/>
      <c r="V1516" s="57"/>
      <c r="W1516" s="57"/>
      <c r="X1516" s="58" t="b">
        <f t="shared" si="92"/>
        <v>0</v>
      </c>
      <c r="Y1516" s="58" t="b">
        <f t="shared" si="93"/>
        <v>0</v>
      </c>
      <c r="Z1516" s="58" t="b">
        <f t="shared" si="94"/>
        <v>0</v>
      </c>
      <c r="AA1516" s="58" t="b">
        <f t="shared" si="95"/>
        <v>0</v>
      </c>
    </row>
    <row r="1517" spans="8:27" hidden="1" x14ac:dyDescent="0.2">
      <c r="H1517" s="130"/>
      <c r="I1517" s="130"/>
      <c r="L1517" s="132"/>
      <c r="V1517" s="57"/>
      <c r="W1517" s="57"/>
      <c r="X1517" s="58" t="b">
        <f t="shared" si="92"/>
        <v>0</v>
      </c>
      <c r="Y1517" s="58" t="b">
        <f t="shared" si="93"/>
        <v>0</v>
      </c>
      <c r="Z1517" s="58" t="b">
        <f t="shared" si="94"/>
        <v>0</v>
      </c>
      <c r="AA1517" s="58" t="b">
        <f t="shared" si="95"/>
        <v>0</v>
      </c>
    </row>
    <row r="1518" spans="8:27" hidden="1" x14ac:dyDescent="0.2">
      <c r="H1518" s="130"/>
      <c r="I1518" s="130"/>
      <c r="L1518" s="132"/>
      <c r="V1518" s="57"/>
      <c r="W1518" s="57"/>
      <c r="X1518" s="58" t="b">
        <f t="shared" si="92"/>
        <v>0</v>
      </c>
      <c r="Y1518" s="58" t="b">
        <f t="shared" si="93"/>
        <v>0</v>
      </c>
      <c r="Z1518" s="58" t="b">
        <f t="shared" si="94"/>
        <v>0</v>
      </c>
      <c r="AA1518" s="58" t="b">
        <f t="shared" si="95"/>
        <v>0</v>
      </c>
    </row>
    <row r="1519" spans="8:27" hidden="1" x14ac:dyDescent="0.2">
      <c r="H1519" s="130"/>
      <c r="I1519" s="130"/>
      <c r="L1519" s="132"/>
      <c r="V1519" s="57"/>
      <c r="W1519" s="57"/>
      <c r="X1519" s="58" t="b">
        <f t="shared" si="92"/>
        <v>0</v>
      </c>
      <c r="Y1519" s="58" t="b">
        <f t="shared" si="93"/>
        <v>0</v>
      </c>
      <c r="Z1519" s="58" t="b">
        <f t="shared" si="94"/>
        <v>0</v>
      </c>
      <c r="AA1519" s="58" t="b">
        <f t="shared" si="95"/>
        <v>0</v>
      </c>
    </row>
    <row r="1520" spans="8:27" hidden="1" x14ac:dyDescent="0.2">
      <c r="H1520" s="130"/>
      <c r="I1520" s="130"/>
      <c r="L1520" s="132"/>
      <c r="V1520" s="57"/>
      <c r="W1520" s="57"/>
      <c r="X1520" s="58" t="b">
        <f t="shared" si="92"/>
        <v>0</v>
      </c>
      <c r="Y1520" s="58" t="b">
        <f t="shared" si="93"/>
        <v>0</v>
      </c>
      <c r="Z1520" s="58" t="b">
        <f t="shared" si="94"/>
        <v>0</v>
      </c>
      <c r="AA1520" s="58" t="b">
        <f t="shared" si="95"/>
        <v>0</v>
      </c>
    </row>
    <row r="1521" spans="8:27" hidden="1" x14ac:dyDescent="0.2">
      <c r="H1521" s="130"/>
      <c r="I1521" s="130"/>
      <c r="L1521" s="132"/>
      <c r="V1521" s="57"/>
      <c r="W1521" s="57"/>
      <c r="X1521" s="58" t="b">
        <f t="shared" si="92"/>
        <v>0</v>
      </c>
      <c r="Y1521" s="58" t="b">
        <f t="shared" si="93"/>
        <v>0</v>
      </c>
      <c r="Z1521" s="58" t="b">
        <f t="shared" si="94"/>
        <v>0</v>
      </c>
      <c r="AA1521" s="58" t="b">
        <f t="shared" si="95"/>
        <v>0</v>
      </c>
    </row>
    <row r="1522" spans="8:27" hidden="1" x14ac:dyDescent="0.2">
      <c r="H1522" s="130"/>
      <c r="I1522" s="130"/>
      <c r="L1522" s="132"/>
      <c r="V1522" s="57"/>
      <c r="W1522" s="57"/>
      <c r="X1522" s="58" t="b">
        <f t="shared" si="92"/>
        <v>0</v>
      </c>
      <c r="Y1522" s="58" t="b">
        <f t="shared" si="93"/>
        <v>0</v>
      </c>
      <c r="Z1522" s="58" t="b">
        <f t="shared" si="94"/>
        <v>0</v>
      </c>
      <c r="AA1522" s="58" t="b">
        <f t="shared" si="95"/>
        <v>0</v>
      </c>
    </row>
    <row r="1523" spans="8:27" hidden="1" x14ac:dyDescent="0.2">
      <c r="H1523" s="130"/>
      <c r="I1523" s="130"/>
      <c r="L1523" s="132"/>
      <c r="V1523" s="57"/>
      <c r="W1523" s="57"/>
      <c r="X1523" s="58" t="b">
        <f t="shared" si="92"/>
        <v>0</v>
      </c>
      <c r="Y1523" s="58" t="b">
        <f t="shared" si="93"/>
        <v>0</v>
      </c>
      <c r="Z1523" s="58" t="b">
        <f t="shared" si="94"/>
        <v>0</v>
      </c>
      <c r="AA1523" s="58" t="b">
        <f t="shared" si="95"/>
        <v>0</v>
      </c>
    </row>
    <row r="1524" spans="8:27" hidden="1" x14ac:dyDescent="0.2">
      <c r="H1524" s="130"/>
      <c r="I1524" s="130"/>
      <c r="L1524" s="132"/>
      <c r="V1524" s="57"/>
      <c r="W1524" s="57"/>
      <c r="X1524" s="58" t="b">
        <f t="shared" si="92"/>
        <v>0</v>
      </c>
      <c r="Y1524" s="58" t="b">
        <f t="shared" si="93"/>
        <v>0</v>
      </c>
      <c r="Z1524" s="58" t="b">
        <f t="shared" si="94"/>
        <v>0</v>
      </c>
      <c r="AA1524" s="58" t="b">
        <f t="shared" si="95"/>
        <v>0</v>
      </c>
    </row>
    <row r="1525" spans="8:27" hidden="1" x14ac:dyDescent="0.2">
      <c r="H1525" s="130"/>
      <c r="I1525" s="130"/>
      <c r="L1525" s="132"/>
      <c r="V1525" s="57"/>
      <c r="W1525" s="57"/>
      <c r="X1525" s="58" t="b">
        <f t="shared" si="92"/>
        <v>0</v>
      </c>
      <c r="Y1525" s="58" t="b">
        <f t="shared" si="93"/>
        <v>0</v>
      </c>
      <c r="Z1525" s="58" t="b">
        <f t="shared" si="94"/>
        <v>0</v>
      </c>
      <c r="AA1525" s="58" t="b">
        <f t="shared" si="95"/>
        <v>0</v>
      </c>
    </row>
    <row r="1526" spans="8:27" hidden="1" x14ac:dyDescent="0.2">
      <c r="H1526" s="130"/>
      <c r="I1526" s="130"/>
      <c r="L1526" s="132"/>
      <c r="V1526" s="57"/>
      <c r="W1526" s="57"/>
      <c r="X1526" s="58" t="b">
        <f t="shared" si="92"/>
        <v>0</v>
      </c>
      <c r="Y1526" s="58" t="b">
        <f t="shared" si="93"/>
        <v>0</v>
      </c>
      <c r="Z1526" s="58" t="b">
        <f t="shared" si="94"/>
        <v>0</v>
      </c>
      <c r="AA1526" s="58" t="b">
        <f t="shared" si="95"/>
        <v>0</v>
      </c>
    </row>
    <row r="1527" spans="8:27" hidden="1" x14ac:dyDescent="0.2">
      <c r="H1527" s="130"/>
      <c r="I1527" s="130"/>
      <c r="L1527" s="132"/>
      <c r="V1527" s="57"/>
      <c r="W1527" s="57"/>
      <c r="X1527" s="58" t="b">
        <f t="shared" si="92"/>
        <v>0</v>
      </c>
      <c r="Y1527" s="58" t="b">
        <f t="shared" si="93"/>
        <v>0</v>
      </c>
      <c r="Z1527" s="58" t="b">
        <f t="shared" si="94"/>
        <v>0</v>
      </c>
      <c r="AA1527" s="58" t="b">
        <f t="shared" si="95"/>
        <v>0</v>
      </c>
    </row>
    <row r="1528" spans="8:27" hidden="1" x14ac:dyDescent="0.2">
      <c r="H1528" s="130"/>
      <c r="I1528" s="130"/>
      <c r="L1528" s="132"/>
      <c r="V1528" s="57"/>
      <c r="W1528" s="57"/>
      <c r="X1528" s="58" t="b">
        <f t="shared" si="92"/>
        <v>0</v>
      </c>
      <c r="Y1528" s="58" t="b">
        <f t="shared" si="93"/>
        <v>0</v>
      </c>
      <c r="Z1528" s="58" t="b">
        <f t="shared" si="94"/>
        <v>0</v>
      </c>
      <c r="AA1528" s="58" t="b">
        <f t="shared" si="95"/>
        <v>0</v>
      </c>
    </row>
    <row r="1529" spans="8:27" hidden="1" x14ac:dyDescent="0.2">
      <c r="H1529" s="130"/>
      <c r="I1529" s="130"/>
      <c r="L1529" s="132"/>
      <c r="V1529" s="57"/>
      <c r="W1529" s="57"/>
      <c r="X1529" s="58" t="b">
        <f t="shared" si="92"/>
        <v>0</v>
      </c>
      <c r="Y1529" s="58" t="b">
        <f t="shared" si="93"/>
        <v>0</v>
      </c>
      <c r="Z1529" s="58" t="b">
        <f t="shared" si="94"/>
        <v>0</v>
      </c>
      <c r="AA1529" s="58" t="b">
        <f t="shared" si="95"/>
        <v>0</v>
      </c>
    </row>
    <row r="1530" spans="8:27" hidden="1" x14ac:dyDescent="0.2">
      <c r="H1530" s="130"/>
      <c r="I1530" s="130"/>
      <c r="L1530" s="132"/>
      <c r="V1530" s="57"/>
      <c r="W1530" s="57"/>
      <c r="X1530" s="58" t="b">
        <f t="shared" si="92"/>
        <v>0</v>
      </c>
      <c r="Y1530" s="58" t="b">
        <f t="shared" si="93"/>
        <v>0</v>
      </c>
      <c r="Z1530" s="58" t="b">
        <f t="shared" si="94"/>
        <v>0</v>
      </c>
      <c r="AA1530" s="58" t="b">
        <f t="shared" si="95"/>
        <v>0</v>
      </c>
    </row>
    <row r="1531" spans="8:27" hidden="1" x14ac:dyDescent="0.2">
      <c r="H1531" s="130"/>
      <c r="I1531" s="130"/>
      <c r="L1531" s="132"/>
      <c r="V1531" s="57"/>
      <c r="W1531" s="57"/>
      <c r="X1531" s="58" t="b">
        <f t="shared" si="92"/>
        <v>0</v>
      </c>
      <c r="Y1531" s="58" t="b">
        <f t="shared" si="93"/>
        <v>0</v>
      </c>
      <c r="Z1531" s="58" t="b">
        <f t="shared" si="94"/>
        <v>0</v>
      </c>
      <c r="AA1531" s="58" t="b">
        <f t="shared" si="95"/>
        <v>0</v>
      </c>
    </row>
    <row r="1532" spans="8:27" hidden="1" x14ac:dyDescent="0.2">
      <c r="H1532" s="130"/>
      <c r="I1532" s="130"/>
      <c r="L1532" s="132"/>
      <c r="V1532" s="57"/>
      <c r="W1532" s="57"/>
      <c r="X1532" s="58" t="b">
        <f t="shared" si="92"/>
        <v>0</v>
      </c>
      <c r="Y1532" s="58" t="b">
        <f t="shared" si="93"/>
        <v>0</v>
      </c>
      <c r="Z1532" s="58" t="b">
        <f t="shared" si="94"/>
        <v>0</v>
      </c>
      <c r="AA1532" s="58" t="b">
        <f t="shared" si="95"/>
        <v>0</v>
      </c>
    </row>
    <row r="1533" spans="8:27" hidden="1" x14ac:dyDescent="0.2">
      <c r="H1533" s="130"/>
      <c r="I1533" s="130"/>
      <c r="L1533" s="132"/>
      <c r="V1533" s="57"/>
      <c r="W1533" s="57"/>
      <c r="X1533" s="58" t="b">
        <f t="shared" si="92"/>
        <v>0</v>
      </c>
      <c r="Y1533" s="58" t="b">
        <f t="shared" si="93"/>
        <v>0</v>
      </c>
      <c r="Z1533" s="58" t="b">
        <f t="shared" si="94"/>
        <v>0</v>
      </c>
      <c r="AA1533" s="58" t="b">
        <f t="shared" si="95"/>
        <v>0</v>
      </c>
    </row>
    <row r="1534" spans="8:27" hidden="1" x14ac:dyDescent="0.2">
      <c r="H1534" s="130"/>
      <c r="I1534" s="130"/>
      <c r="L1534" s="132"/>
      <c r="V1534" s="57"/>
      <c r="W1534" s="57"/>
      <c r="X1534" s="58" t="b">
        <f t="shared" si="92"/>
        <v>0</v>
      </c>
      <c r="Y1534" s="58" t="b">
        <f t="shared" si="93"/>
        <v>0</v>
      </c>
      <c r="Z1534" s="58" t="b">
        <f t="shared" si="94"/>
        <v>0</v>
      </c>
      <c r="AA1534" s="58" t="b">
        <f t="shared" si="95"/>
        <v>0</v>
      </c>
    </row>
    <row r="1535" spans="8:27" hidden="1" x14ac:dyDescent="0.2">
      <c r="H1535" s="130"/>
      <c r="I1535" s="130"/>
      <c r="L1535" s="132"/>
      <c r="V1535" s="57"/>
      <c r="W1535" s="57"/>
      <c r="X1535" s="58" t="b">
        <f t="shared" si="92"/>
        <v>0</v>
      </c>
      <c r="Y1535" s="58" t="b">
        <f t="shared" si="93"/>
        <v>0</v>
      </c>
      <c r="Z1535" s="58" t="b">
        <f t="shared" si="94"/>
        <v>0</v>
      </c>
      <c r="AA1535" s="58" t="b">
        <f t="shared" si="95"/>
        <v>0</v>
      </c>
    </row>
    <row r="1536" spans="8:27" hidden="1" x14ac:dyDescent="0.2">
      <c r="H1536" s="130"/>
      <c r="I1536" s="130"/>
      <c r="L1536" s="132"/>
      <c r="V1536" s="57"/>
      <c r="W1536" s="57"/>
      <c r="X1536" s="58" t="b">
        <f t="shared" si="92"/>
        <v>0</v>
      </c>
      <c r="Y1536" s="58" t="b">
        <f t="shared" si="93"/>
        <v>0</v>
      </c>
      <c r="Z1536" s="58" t="b">
        <f t="shared" si="94"/>
        <v>0</v>
      </c>
      <c r="AA1536" s="58" t="b">
        <f t="shared" si="95"/>
        <v>0</v>
      </c>
    </row>
    <row r="1537" spans="8:27" hidden="1" x14ac:dyDescent="0.2">
      <c r="H1537" s="130"/>
      <c r="I1537" s="130"/>
      <c r="L1537" s="132"/>
      <c r="V1537" s="57"/>
      <c r="W1537" s="57"/>
      <c r="X1537" s="58" t="b">
        <f t="shared" si="92"/>
        <v>0</v>
      </c>
      <c r="Y1537" s="58" t="b">
        <f t="shared" si="93"/>
        <v>0</v>
      </c>
      <c r="Z1537" s="58" t="b">
        <f t="shared" si="94"/>
        <v>0</v>
      </c>
      <c r="AA1537" s="58" t="b">
        <f t="shared" si="95"/>
        <v>0</v>
      </c>
    </row>
    <row r="1538" spans="8:27" hidden="1" x14ac:dyDescent="0.2">
      <c r="H1538" s="130"/>
      <c r="I1538" s="130"/>
      <c r="L1538" s="132"/>
      <c r="V1538" s="57"/>
      <c r="W1538" s="57"/>
      <c r="X1538" s="58" t="b">
        <f t="shared" si="92"/>
        <v>0</v>
      </c>
      <c r="Y1538" s="58" t="b">
        <f t="shared" si="93"/>
        <v>0</v>
      </c>
      <c r="Z1538" s="58" t="b">
        <f t="shared" si="94"/>
        <v>0</v>
      </c>
      <c r="AA1538" s="58" t="b">
        <f t="shared" si="95"/>
        <v>0</v>
      </c>
    </row>
    <row r="1539" spans="8:27" hidden="1" x14ac:dyDescent="0.2">
      <c r="H1539" s="130"/>
      <c r="I1539" s="130"/>
      <c r="L1539" s="132"/>
      <c r="V1539" s="57"/>
      <c r="W1539" s="57"/>
      <c r="X1539" s="58" t="b">
        <f t="shared" si="92"/>
        <v>0</v>
      </c>
      <c r="Y1539" s="58" t="b">
        <f t="shared" si="93"/>
        <v>0</v>
      </c>
      <c r="Z1539" s="58" t="b">
        <f t="shared" si="94"/>
        <v>0</v>
      </c>
      <c r="AA1539" s="58" t="b">
        <f t="shared" si="95"/>
        <v>0</v>
      </c>
    </row>
    <row r="1540" spans="8:27" hidden="1" x14ac:dyDescent="0.2">
      <c r="H1540" s="130"/>
      <c r="I1540" s="130"/>
      <c r="L1540" s="132"/>
      <c r="V1540" s="57"/>
      <c r="W1540" s="57"/>
      <c r="X1540" s="58" t="b">
        <f t="shared" si="92"/>
        <v>0</v>
      </c>
      <c r="Y1540" s="58" t="b">
        <f t="shared" si="93"/>
        <v>0</v>
      </c>
      <c r="Z1540" s="58" t="b">
        <f t="shared" si="94"/>
        <v>0</v>
      </c>
      <c r="AA1540" s="58" t="b">
        <f t="shared" si="95"/>
        <v>0</v>
      </c>
    </row>
    <row r="1541" spans="8:27" hidden="1" x14ac:dyDescent="0.2">
      <c r="H1541" s="130"/>
      <c r="I1541" s="130"/>
      <c r="L1541" s="132"/>
      <c r="V1541" s="57"/>
      <c r="W1541" s="57"/>
      <c r="X1541" s="58" t="b">
        <f t="shared" si="92"/>
        <v>0</v>
      </c>
      <c r="Y1541" s="58" t="b">
        <f t="shared" si="93"/>
        <v>0</v>
      </c>
      <c r="Z1541" s="58" t="b">
        <f t="shared" si="94"/>
        <v>0</v>
      </c>
      <c r="AA1541" s="58" t="b">
        <f t="shared" si="95"/>
        <v>0</v>
      </c>
    </row>
    <row r="1542" spans="8:27" hidden="1" x14ac:dyDescent="0.2">
      <c r="H1542" s="130"/>
      <c r="I1542" s="130"/>
      <c r="L1542" s="132"/>
      <c r="V1542" s="57"/>
      <c r="W1542" s="57"/>
      <c r="X1542" s="58" t="b">
        <f t="shared" si="92"/>
        <v>0</v>
      </c>
      <c r="Y1542" s="58" t="b">
        <f t="shared" si="93"/>
        <v>0</v>
      </c>
      <c r="Z1542" s="58" t="b">
        <f t="shared" si="94"/>
        <v>0</v>
      </c>
      <c r="AA1542" s="58" t="b">
        <f t="shared" si="95"/>
        <v>0</v>
      </c>
    </row>
    <row r="1543" spans="8:27" hidden="1" x14ac:dyDescent="0.2">
      <c r="H1543" s="130"/>
      <c r="I1543" s="130"/>
      <c r="L1543" s="132"/>
      <c r="V1543" s="57"/>
      <c r="W1543" s="57"/>
      <c r="X1543" s="58" t="b">
        <f t="shared" si="92"/>
        <v>0</v>
      </c>
      <c r="Y1543" s="58" t="b">
        <f t="shared" si="93"/>
        <v>0</v>
      </c>
      <c r="Z1543" s="58" t="b">
        <f t="shared" si="94"/>
        <v>0</v>
      </c>
      <c r="AA1543" s="58" t="b">
        <f t="shared" si="95"/>
        <v>0</v>
      </c>
    </row>
    <row r="1544" spans="8:27" hidden="1" x14ac:dyDescent="0.2">
      <c r="H1544" s="130"/>
      <c r="I1544" s="130"/>
      <c r="L1544" s="132"/>
      <c r="V1544" s="57"/>
      <c r="W1544" s="57"/>
      <c r="X1544" s="58" t="b">
        <f t="shared" si="92"/>
        <v>0</v>
      </c>
      <c r="Y1544" s="58" t="b">
        <f t="shared" si="93"/>
        <v>0</v>
      </c>
      <c r="Z1544" s="58" t="b">
        <f t="shared" si="94"/>
        <v>0</v>
      </c>
      <c r="AA1544" s="58" t="b">
        <f t="shared" si="95"/>
        <v>0</v>
      </c>
    </row>
    <row r="1545" spans="8:27" hidden="1" x14ac:dyDescent="0.2">
      <c r="H1545" s="130"/>
      <c r="I1545" s="130"/>
      <c r="L1545" s="132"/>
      <c r="V1545" s="57"/>
      <c r="W1545" s="57"/>
      <c r="X1545" s="58" t="b">
        <f t="shared" si="92"/>
        <v>0</v>
      </c>
      <c r="Y1545" s="58" t="b">
        <f t="shared" si="93"/>
        <v>0</v>
      </c>
      <c r="Z1545" s="58" t="b">
        <f t="shared" si="94"/>
        <v>0</v>
      </c>
      <c r="AA1545" s="58" t="b">
        <f t="shared" si="95"/>
        <v>0</v>
      </c>
    </row>
    <row r="1546" spans="8:27" hidden="1" x14ac:dyDescent="0.2">
      <c r="H1546" s="130"/>
      <c r="I1546" s="130"/>
      <c r="L1546" s="132"/>
      <c r="V1546" s="57"/>
      <c r="W1546" s="57"/>
      <c r="X1546" s="58" t="b">
        <f t="shared" si="92"/>
        <v>0</v>
      </c>
      <c r="Y1546" s="58" t="b">
        <f t="shared" si="93"/>
        <v>0</v>
      </c>
      <c r="Z1546" s="58" t="b">
        <f t="shared" si="94"/>
        <v>0</v>
      </c>
      <c r="AA1546" s="58" t="b">
        <f t="shared" si="95"/>
        <v>0</v>
      </c>
    </row>
    <row r="1547" spans="8:27" hidden="1" x14ac:dyDescent="0.2">
      <c r="H1547" s="130"/>
      <c r="I1547" s="130"/>
      <c r="L1547" s="132"/>
      <c r="V1547" s="57"/>
      <c r="W1547" s="57"/>
      <c r="X1547" s="58" t="b">
        <f t="shared" si="92"/>
        <v>0</v>
      </c>
      <c r="Y1547" s="58" t="b">
        <f t="shared" si="93"/>
        <v>0</v>
      </c>
      <c r="Z1547" s="58" t="b">
        <f t="shared" si="94"/>
        <v>0</v>
      </c>
      <c r="AA1547" s="58" t="b">
        <f t="shared" si="95"/>
        <v>0</v>
      </c>
    </row>
    <row r="1548" spans="8:27" hidden="1" x14ac:dyDescent="0.2">
      <c r="H1548" s="130"/>
      <c r="I1548" s="130"/>
      <c r="L1548" s="132"/>
      <c r="V1548" s="57"/>
      <c r="W1548" s="57"/>
      <c r="X1548" s="58" t="b">
        <f t="shared" si="92"/>
        <v>0</v>
      </c>
      <c r="Y1548" s="58" t="b">
        <f t="shared" si="93"/>
        <v>0</v>
      </c>
      <c r="Z1548" s="58" t="b">
        <f t="shared" si="94"/>
        <v>0</v>
      </c>
      <c r="AA1548" s="58" t="b">
        <f t="shared" si="95"/>
        <v>0</v>
      </c>
    </row>
    <row r="1549" spans="8:27" hidden="1" x14ac:dyDescent="0.2">
      <c r="H1549" s="130"/>
      <c r="I1549" s="130"/>
      <c r="L1549" s="132"/>
      <c r="V1549" s="57"/>
      <c r="W1549" s="57"/>
      <c r="X1549" s="58" t="b">
        <f t="shared" si="92"/>
        <v>0</v>
      </c>
      <c r="Y1549" s="58" t="b">
        <f t="shared" si="93"/>
        <v>0</v>
      </c>
      <c r="Z1549" s="58" t="b">
        <f t="shared" si="94"/>
        <v>0</v>
      </c>
      <c r="AA1549" s="58" t="b">
        <f t="shared" si="95"/>
        <v>0</v>
      </c>
    </row>
    <row r="1550" spans="8:27" hidden="1" x14ac:dyDescent="0.2">
      <c r="H1550" s="130"/>
      <c r="I1550" s="130"/>
      <c r="L1550" s="132"/>
      <c r="V1550" s="57"/>
      <c r="W1550" s="57"/>
      <c r="X1550" s="58" t="b">
        <f t="shared" si="92"/>
        <v>0</v>
      </c>
      <c r="Y1550" s="58" t="b">
        <f t="shared" si="93"/>
        <v>0</v>
      </c>
      <c r="Z1550" s="58" t="b">
        <f t="shared" si="94"/>
        <v>0</v>
      </c>
      <c r="AA1550" s="58" t="b">
        <f t="shared" si="95"/>
        <v>0</v>
      </c>
    </row>
    <row r="1551" spans="8:27" hidden="1" x14ac:dyDescent="0.2">
      <c r="H1551" s="130"/>
      <c r="I1551" s="130"/>
      <c r="L1551" s="132"/>
      <c r="V1551" s="57"/>
      <c r="W1551" s="57"/>
      <c r="X1551" s="58" t="b">
        <f t="shared" si="92"/>
        <v>0</v>
      </c>
      <c r="Y1551" s="58" t="b">
        <f t="shared" si="93"/>
        <v>0</v>
      </c>
      <c r="Z1551" s="58" t="b">
        <f t="shared" si="94"/>
        <v>0</v>
      </c>
      <c r="AA1551" s="58" t="b">
        <f t="shared" si="95"/>
        <v>0</v>
      </c>
    </row>
    <row r="1552" spans="8:27" hidden="1" x14ac:dyDescent="0.2">
      <c r="H1552" s="130"/>
      <c r="I1552" s="130"/>
      <c r="L1552" s="132"/>
      <c r="V1552" s="57"/>
      <c r="W1552" s="57"/>
      <c r="X1552" s="58" t="b">
        <f t="shared" si="92"/>
        <v>0</v>
      </c>
      <c r="Y1552" s="58" t="b">
        <f t="shared" si="93"/>
        <v>0</v>
      </c>
      <c r="Z1552" s="58" t="b">
        <f t="shared" si="94"/>
        <v>0</v>
      </c>
      <c r="AA1552" s="58" t="b">
        <f t="shared" si="95"/>
        <v>0</v>
      </c>
    </row>
    <row r="1553" spans="8:27" hidden="1" x14ac:dyDescent="0.2">
      <c r="H1553" s="130"/>
      <c r="I1553" s="130"/>
      <c r="L1553" s="132"/>
      <c r="V1553" s="57"/>
      <c r="W1553" s="57"/>
      <c r="X1553" s="58" t="b">
        <f t="shared" si="92"/>
        <v>0</v>
      </c>
      <c r="Y1553" s="58" t="b">
        <f t="shared" si="93"/>
        <v>0</v>
      </c>
      <c r="Z1553" s="58" t="b">
        <f t="shared" si="94"/>
        <v>0</v>
      </c>
      <c r="AA1553" s="58" t="b">
        <f t="shared" si="95"/>
        <v>0</v>
      </c>
    </row>
    <row r="1554" spans="8:27" hidden="1" x14ac:dyDescent="0.2">
      <c r="H1554" s="130"/>
      <c r="I1554" s="130"/>
      <c r="L1554" s="132"/>
      <c r="V1554" s="57"/>
      <c r="W1554" s="57"/>
      <c r="X1554" s="58" t="b">
        <f t="shared" si="92"/>
        <v>0</v>
      </c>
      <c r="Y1554" s="58" t="b">
        <f t="shared" si="93"/>
        <v>0</v>
      </c>
      <c r="Z1554" s="58" t="b">
        <f t="shared" si="94"/>
        <v>0</v>
      </c>
      <c r="AA1554" s="58" t="b">
        <f t="shared" si="95"/>
        <v>0</v>
      </c>
    </row>
    <row r="1555" spans="8:27" hidden="1" x14ac:dyDescent="0.2">
      <c r="H1555" s="130"/>
      <c r="I1555" s="130"/>
      <c r="L1555" s="132"/>
      <c r="V1555" s="57"/>
      <c r="W1555" s="57"/>
      <c r="X1555" s="58" t="b">
        <f t="shared" ref="X1555:X1618" si="96">K1555&lt;F1555</f>
        <v>0</v>
      </c>
      <c r="Y1555" s="58" t="b">
        <f t="shared" ref="Y1555:Y1618" si="97">L1555&gt;I1555</f>
        <v>0</v>
      </c>
      <c r="Z1555" s="58" t="b">
        <f t="shared" ref="Z1555:Z1618" si="98">I1555&gt;H1555</f>
        <v>0</v>
      </c>
      <c r="AA1555" s="58" t="b">
        <f t="shared" ref="AA1555:AA1618" si="99">L1555&gt;H1555</f>
        <v>0</v>
      </c>
    </row>
    <row r="1556" spans="8:27" hidden="1" x14ac:dyDescent="0.2">
      <c r="H1556" s="130"/>
      <c r="I1556" s="130"/>
      <c r="L1556" s="132"/>
      <c r="V1556" s="57"/>
      <c r="W1556" s="57"/>
      <c r="X1556" s="58" t="b">
        <f t="shared" si="96"/>
        <v>0</v>
      </c>
      <c r="Y1556" s="58" t="b">
        <f t="shared" si="97"/>
        <v>0</v>
      </c>
      <c r="Z1556" s="58" t="b">
        <f t="shared" si="98"/>
        <v>0</v>
      </c>
      <c r="AA1556" s="58" t="b">
        <f t="shared" si="99"/>
        <v>0</v>
      </c>
    </row>
    <row r="1557" spans="8:27" hidden="1" x14ac:dyDescent="0.2">
      <c r="H1557" s="130"/>
      <c r="I1557" s="130"/>
      <c r="L1557" s="132"/>
      <c r="V1557" s="57"/>
      <c r="W1557" s="57"/>
      <c r="X1557" s="58" t="b">
        <f t="shared" si="96"/>
        <v>0</v>
      </c>
      <c r="Y1557" s="58" t="b">
        <f t="shared" si="97"/>
        <v>0</v>
      </c>
      <c r="Z1557" s="58" t="b">
        <f t="shared" si="98"/>
        <v>0</v>
      </c>
      <c r="AA1557" s="58" t="b">
        <f t="shared" si="99"/>
        <v>0</v>
      </c>
    </row>
    <row r="1558" spans="8:27" hidden="1" x14ac:dyDescent="0.2">
      <c r="H1558" s="130"/>
      <c r="I1558" s="130"/>
      <c r="L1558" s="132"/>
      <c r="V1558" s="57"/>
      <c r="W1558" s="57"/>
      <c r="X1558" s="58" t="b">
        <f t="shared" si="96"/>
        <v>0</v>
      </c>
      <c r="Y1558" s="58" t="b">
        <f t="shared" si="97"/>
        <v>0</v>
      </c>
      <c r="Z1558" s="58" t="b">
        <f t="shared" si="98"/>
        <v>0</v>
      </c>
      <c r="AA1558" s="58" t="b">
        <f t="shared" si="99"/>
        <v>0</v>
      </c>
    </row>
    <row r="1559" spans="8:27" hidden="1" x14ac:dyDescent="0.2">
      <c r="H1559" s="130"/>
      <c r="I1559" s="130"/>
      <c r="L1559" s="132"/>
      <c r="V1559" s="57"/>
      <c r="W1559" s="57"/>
      <c r="X1559" s="58" t="b">
        <f t="shared" si="96"/>
        <v>0</v>
      </c>
      <c r="Y1559" s="58" t="b">
        <f t="shared" si="97"/>
        <v>0</v>
      </c>
      <c r="Z1559" s="58" t="b">
        <f t="shared" si="98"/>
        <v>0</v>
      </c>
      <c r="AA1559" s="58" t="b">
        <f t="shared" si="99"/>
        <v>0</v>
      </c>
    </row>
    <row r="1560" spans="8:27" hidden="1" x14ac:dyDescent="0.2">
      <c r="H1560" s="130"/>
      <c r="I1560" s="130"/>
      <c r="L1560" s="132"/>
      <c r="V1560" s="57"/>
      <c r="W1560" s="57"/>
      <c r="X1560" s="58" t="b">
        <f t="shared" si="96"/>
        <v>0</v>
      </c>
      <c r="Y1560" s="58" t="b">
        <f t="shared" si="97"/>
        <v>0</v>
      </c>
      <c r="Z1560" s="58" t="b">
        <f t="shared" si="98"/>
        <v>0</v>
      </c>
      <c r="AA1560" s="58" t="b">
        <f t="shared" si="99"/>
        <v>0</v>
      </c>
    </row>
    <row r="1561" spans="8:27" hidden="1" x14ac:dyDescent="0.2">
      <c r="H1561" s="130"/>
      <c r="I1561" s="130"/>
      <c r="L1561" s="132"/>
      <c r="V1561" s="57"/>
      <c r="W1561" s="57"/>
      <c r="X1561" s="58" t="b">
        <f t="shared" si="96"/>
        <v>0</v>
      </c>
      <c r="Y1561" s="58" t="b">
        <f t="shared" si="97"/>
        <v>0</v>
      </c>
      <c r="Z1561" s="58" t="b">
        <f t="shared" si="98"/>
        <v>0</v>
      </c>
      <c r="AA1561" s="58" t="b">
        <f t="shared" si="99"/>
        <v>0</v>
      </c>
    </row>
    <row r="1562" spans="8:27" hidden="1" x14ac:dyDescent="0.2">
      <c r="H1562" s="130"/>
      <c r="I1562" s="130"/>
      <c r="L1562" s="132"/>
      <c r="V1562" s="57"/>
      <c r="W1562" s="57"/>
      <c r="X1562" s="58" t="b">
        <f t="shared" si="96"/>
        <v>0</v>
      </c>
      <c r="Y1562" s="58" t="b">
        <f t="shared" si="97"/>
        <v>0</v>
      </c>
      <c r="Z1562" s="58" t="b">
        <f t="shared" si="98"/>
        <v>0</v>
      </c>
      <c r="AA1562" s="58" t="b">
        <f t="shared" si="99"/>
        <v>0</v>
      </c>
    </row>
    <row r="1563" spans="8:27" hidden="1" x14ac:dyDescent="0.2">
      <c r="H1563" s="130"/>
      <c r="I1563" s="130"/>
      <c r="L1563" s="132"/>
      <c r="V1563" s="57"/>
      <c r="W1563" s="57"/>
      <c r="X1563" s="58" t="b">
        <f t="shared" si="96"/>
        <v>0</v>
      </c>
      <c r="Y1563" s="58" t="b">
        <f t="shared" si="97"/>
        <v>0</v>
      </c>
      <c r="Z1563" s="58" t="b">
        <f t="shared" si="98"/>
        <v>0</v>
      </c>
      <c r="AA1563" s="58" t="b">
        <f t="shared" si="99"/>
        <v>0</v>
      </c>
    </row>
    <row r="1564" spans="8:27" hidden="1" x14ac:dyDescent="0.2">
      <c r="H1564" s="130"/>
      <c r="I1564" s="130"/>
      <c r="L1564" s="132"/>
      <c r="V1564" s="57"/>
      <c r="W1564" s="57"/>
      <c r="X1564" s="58" t="b">
        <f t="shared" si="96"/>
        <v>0</v>
      </c>
      <c r="Y1564" s="58" t="b">
        <f t="shared" si="97"/>
        <v>0</v>
      </c>
      <c r="Z1564" s="58" t="b">
        <f t="shared" si="98"/>
        <v>0</v>
      </c>
      <c r="AA1564" s="58" t="b">
        <f t="shared" si="99"/>
        <v>0</v>
      </c>
    </row>
    <row r="1565" spans="8:27" hidden="1" x14ac:dyDescent="0.2">
      <c r="H1565" s="130"/>
      <c r="I1565" s="130"/>
      <c r="L1565" s="132"/>
      <c r="V1565" s="57"/>
      <c r="W1565" s="57"/>
      <c r="X1565" s="58" t="b">
        <f t="shared" si="96"/>
        <v>0</v>
      </c>
      <c r="Y1565" s="58" t="b">
        <f t="shared" si="97"/>
        <v>0</v>
      </c>
      <c r="Z1565" s="58" t="b">
        <f t="shared" si="98"/>
        <v>0</v>
      </c>
      <c r="AA1565" s="58" t="b">
        <f t="shared" si="99"/>
        <v>0</v>
      </c>
    </row>
    <row r="1566" spans="8:27" hidden="1" x14ac:dyDescent="0.2">
      <c r="H1566" s="130"/>
      <c r="I1566" s="130"/>
      <c r="L1566" s="132"/>
      <c r="V1566" s="57"/>
      <c r="W1566" s="57"/>
      <c r="X1566" s="58" t="b">
        <f t="shared" si="96"/>
        <v>0</v>
      </c>
      <c r="Y1566" s="58" t="b">
        <f t="shared" si="97"/>
        <v>0</v>
      </c>
      <c r="Z1566" s="58" t="b">
        <f t="shared" si="98"/>
        <v>0</v>
      </c>
      <c r="AA1566" s="58" t="b">
        <f t="shared" si="99"/>
        <v>0</v>
      </c>
    </row>
    <row r="1567" spans="8:27" hidden="1" x14ac:dyDescent="0.2">
      <c r="H1567" s="130"/>
      <c r="I1567" s="130"/>
      <c r="L1567" s="132"/>
      <c r="V1567" s="57"/>
      <c r="W1567" s="57"/>
      <c r="X1567" s="58" t="b">
        <f t="shared" si="96"/>
        <v>0</v>
      </c>
      <c r="Y1567" s="58" t="b">
        <f t="shared" si="97"/>
        <v>0</v>
      </c>
      <c r="Z1567" s="58" t="b">
        <f t="shared" si="98"/>
        <v>0</v>
      </c>
      <c r="AA1567" s="58" t="b">
        <f t="shared" si="99"/>
        <v>0</v>
      </c>
    </row>
    <row r="1568" spans="8:27" hidden="1" x14ac:dyDescent="0.2">
      <c r="H1568" s="130"/>
      <c r="I1568" s="130"/>
      <c r="L1568" s="132"/>
      <c r="V1568" s="57"/>
      <c r="W1568" s="57"/>
      <c r="X1568" s="58" t="b">
        <f t="shared" si="96"/>
        <v>0</v>
      </c>
      <c r="Y1568" s="58" t="b">
        <f t="shared" si="97"/>
        <v>0</v>
      </c>
      <c r="Z1568" s="58" t="b">
        <f t="shared" si="98"/>
        <v>0</v>
      </c>
      <c r="AA1568" s="58" t="b">
        <f t="shared" si="99"/>
        <v>0</v>
      </c>
    </row>
    <row r="1569" spans="8:27" hidden="1" x14ac:dyDescent="0.2">
      <c r="H1569" s="130"/>
      <c r="I1569" s="130"/>
      <c r="L1569" s="132"/>
      <c r="V1569" s="57"/>
      <c r="W1569" s="57"/>
      <c r="X1569" s="58" t="b">
        <f t="shared" si="96"/>
        <v>0</v>
      </c>
      <c r="Y1569" s="58" t="b">
        <f t="shared" si="97"/>
        <v>0</v>
      </c>
      <c r="Z1569" s="58" t="b">
        <f t="shared" si="98"/>
        <v>0</v>
      </c>
      <c r="AA1569" s="58" t="b">
        <f t="shared" si="99"/>
        <v>0</v>
      </c>
    </row>
    <row r="1570" spans="8:27" hidden="1" x14ac:dyDescent="0.2">
      <c r="H1570" s="130"/>
      <c r="I1570" s="130"/>
      <c r="L1570" s="132"/>
      <c r="V1570" s="57"/>
      <c r="W1570" s="57"/>
      <c r="X1570" s="58" t="b">
        <f t="shared" si="96"/>
        <v>0</v>
      </c>
      <c r="Y1570" s="58" t="b">
        <f t="shared" si="97"/>
        <v>0</v>
      </c>
      <c r="Z1570" s="58" t="b">
        <f t="shared" si="98"/>
        <v>0</v>
      </c>
      <c r="AA1570" s="58" t="b">
        <f t="shared" si="99"/>
        <v>0</v>
      </c>
    </row>
    <row r="1571" spans="8:27" hidden="1" x14ac:dyDescent="0.2">
      <c r="H1571" s="130"/>
      <c r="I1571" s="130"/>
      <c r="L1571" s="132"/>
      <c r="V1571" s="57"/>
      <c r="W1571" s="57"/>
      <c r="X1571" s="58" t="b">
        <f t="shared" si="96"/>
        <v>0</v>
      </c>
      <c r="Y1571" s="58" t="b">
        <f t="shared" si="97"/>
        <v>0</v>
      </c>
      <c r="Z1571" s="58" t="b">
        <f t="shared" si="98"/>
        <v>0</v>
      </c>
      <c r="AA1571" s="58" t="b">
        <f t="shared" si="99"/>
        <v>0</v>
      </c>
    </row>
    <row r="1572" spans="8:27" hidden="1" x14ac:dyDescent="0.2">
      <c r="H1572" s="130"/>
      <c r="I1572" s="130"/>
      <c r="L1572" s="132"/>
      <c r="V1572" s="57"/>
      <c r="W1572" s="57"/>
      <c r="X1572" s="58" t="b">
        <f t="shared" si="96"/>
        <v>0</v>
      </c>
      <c r="Y1572" s="58" t="b">
        <f t="shared" si="97"/>
        <v>0</v>
      </c>
      <c r="Z1572" s="58" t="b">
        <f t="shared" si="98"/>
        <v>0</v>
      </c>
      <c r="AA1572" s="58" t="b">
        <f t="shared" si="99"/>
        <v>0</v>
      </c>
    </row>
    <row r="1573" spans="8:27" hidden="1" x14ac:dyDescent="0.2">
      <c r="H1573" s="130"/>
      <c r="I1573" s="130"/>
      <c r="L1573" s="132"/>
      <c r="V1573" s="57"/>
      <c r="W1573" s="57"/>
      <c r="X1573" s="58" t="b">
        <f t="shared" si="96"/>
        <v>0</v>
      </c>
      <c r="Y1573" s="58" t="b">
        <f t="shared" si="97"/>
        <v>0</v>
      </c>
      <c r="Z1573" s="58" t="b">
        <f t="shared" si="98"/>
        <v>0</v>
      </c>
      <c r="AA1573" s="58" t="b">
        <f t="shared" si="99"/>
        <v>0</v>
      </c>
    </row>
    <row r="1574" spans="8:27" hidden="1" x14ac:dyDescent="0.2">
      <c r="H1574" s="130"/>
      <c r="I1574" s="130"/>
      <c r="L1574" s="132"/>
      <c r="V1574" s="57"/>
      <c r="W1574" s="57"/>
      <c r="X1574" s="58" t="b">
        <f t="shared" si="96"/>
        <v>0</v>
      </c>
      <c r="Y1574" s="58" t="b">
        <f t="shared" si="97"/>
        <v>0</v>
      </c>
      <c r="Z1574" s="58" t="b">
        <f t="shared" si="98"/>
        <v>0</v>
      </c>
      <c r="AA1574" s="58" t="b">
        <f t="shared" si="99"/>
        <v>0</v>
      </c>
    </row>
    <row r="1575" spans="8:27" hidden="1" x14ac:dyDescent="0.2">
      <c r="H1575" s="130"/>
      <c r="I1575" s="130"/>
      <c r="L1575" s="132"/>
      <c r="V1575" s="57"/>
      <c r="W1575" s="57"/>
      <c r="X1575" s="58" t="b">
        <f t="shared" si="96"/>
        <v>0</v>
      </c>
      <c r="Y1575" s="58" t="b">
        <f t="shared" si="97"/>
        <v>0</v>
      </c>
      <c r="Z1575" s="58" t="b">
        <f t="shared" si="98"/>
        <v>0</v>
      </c>
      <c r="AA1575" s="58" t="b">
        <f t="shared" si="99"/>
        <v>0</v>
      </c>
    </row>
    <row r="1576" spans="8:27" hidden="1" x14ac:dyDescent="0.2">
      <c r="H1576" s="130"/>
      <c r="I1576" s="130"/>
      <c r="L1576" s="132"/>
      <c r="V1576" s="57"/>
      <c r="W1576" s="57"/>
      <c r="X1576" s="58" t="b">
        <f t="shared" si="96"/>
        <v>0</v>
      </c>
      <c r="Y1576" s="58" t="b">
        <f t="shared" si="97"/>
        <v>0</v>
      </c>
      <c r="Z1576" s="58" t="b">
        <f t="shared" si="98"/>
        <v>0</v>
      </c>
      <c r="AA1576" s="58" t="b">
        <f t="shared" si="99"/>
        <v>0</v>
      </c>
    </row>
    <row r="1577" spans="8:27" hidden="1" x14ac:dyDescent="0.2">
      <c r="H1577" s="130"/>
      <c r="I1577" s="130"/>
      <c r="L1577" s="132"/>
      <c r="V1577" s="57"/>
      <c r="W1577" s="57"/>
      <c r="X1577" s="58" t="b">
        <f t="shared" si="96"/>
        <v>0</v>
      </c>
      <c r="Y1577" s="58" t="b">
        <f t="shared" si="97"/>
        <v>0</v>
      </c>
      <c r="Z1577" s="58" t="b">
        <f t="shared" si="98"/>
        <v>0</v>
      </c>
      <c r="AA1577" s="58" t="b">
        <f t="shared" si="99"/>
        <v>0</v>
      </c>
    </row>
    <row r="1578" spans="8:27" hidden="1" x14ac:dyDescent="0.2">
      <c r="H1578" s="130"/>
      <c r="I1578" s="130"/>
      <c r="L1578" s="132"/>
      <c r="V1578" s="57"/>
      <c r="W1578" s="57"/>
      <c r="X1578" s="58" t="b">
        <f t="shared" si="96"/>
        <v>0</v>
      </c>
      <c r="Y1578" s="58" t="b">
        <f t="shared" si="97"/>
        <v>0</v>
      </c>
      <c r="Z1578" s="58" t="b">
        <f t="shared" si="98"/>
        <v>0</v>
      </c>
      <c r="AA1578" s="58" t="b">
        <f t="shared" si="99"/>
        <v>0</v>
      </c>
    </row>
    <row r="1579" spans="8:27" hidden="1" x14ac:dyDescent="0.2">
      <c r="H1579" s="130"/>
      <c r="I1579" s="130"/>
      <c r="L1579" s="132"/>
      <c r="V1579" s="57"/>
      <c r="W1579" s="57"/>
      <c r="X1579" s="58" t="b">
        <f t="shared" si="96"/>
        <v>0</v>
      </c>
      <c r="Y1579" s="58" t="b">
        <f t="shared" si="97"/>
        <v>0</v>
      </c>
      <c r="Z1579" s="58" t="b">
        <f t="shared" si="98"/>
        <v>0</v>
      </c>
      <c r="AA1579" s="58" t="b">
        <f t="shared" si="99"/>
        <v>0</v>
      </c>
    </row>
    <row r="1580" spans="8:27" hidden="1" x14ac:dyDescent="0.2">
      <c r="H1580" s="130"/>
      <c r="I1580" s="130"/>
      <c r="L1580" s="132"/>
      <c r="V1580" s="57"/>
      <c r="W1580" s="57"/>
      <c r="X1580" s="58" t="b">
        <f t="shared" si="96"/>
        <v>0</v>
      </c>
      <c r="Y1580" s="58" t="b">
        <f t="shared" si="97"/>
        <v>0</v>
      </c>
      <c r="Z1580" s="58" t="b">
        <f t="shared" si="98"/>
        <v>0</v>
      </c>
      <c r="AA1580" s="58" t="b">
        <f t="shared" si="99"/>
        <v>0</v>
      </c>
    </row>
    <row r="1581" spans="8:27" hidden="1" x14ac:dyDescent="0.2">
      <c r="H1581" s="130"/>
      <c r="I1581" s="130"/>
      <c r="L1581" s="132"/>
      <c r="V1581" s="57"/>
      <c r="W1581" s="57"/>
      <c r="X1581" s="58" t="b">
        <f t="shared" si="96"/>
        <v>0</v>
      </c>
      <c r="Y1581" s="58" t="b">
        <f t="shared" si="97"/>
        <v>0</v>
      </c>
      <c r="Z1581" s="58" t="b">
        <f t="shared" si="98"/>
        <v>0</v>
      </c>
      <c r="AA1581" s="58" t="b">
        <f t="shared" si="99"/>
        <v>0</v>
      </c>
    </row>
    <row r="1582" spans="8:27" hidden="1" x14ac:dyDescent="0.2">
      <c r="H1582" s="130"/>
      <c r="I1582" s="130"/>
      <c r="L1582" s="132"/>
      <c r="V1582" s="57"/>
      <c r="W1582" s="57"/>
      <c r="X1582" s="58" t="b">
        <f t="shared" si="96"/>
        <v>0</v>
      </c>
      <c r="Y1582" s="58" t="b">
        <f t="shared" si="97"/>
        <v>0</v>
      </c>
      <c r="Z1582" s="58" t="b">
        <f t="shared" si="98"/>
        <v>0</v>
      </c>
      <c r="AA1582" s="58" t="b">
        <f t="shared" si="99"/>
        <v>0</v>
      </c>
    </row>
    <row r="1583" spans="8:27" hidden="1" x14ac:dyDescent="0.2">
      <c r="H1583" s="130"/>
      <c r="I1583" s="130"/>
      <c r="L1583" s="132"/>
      <c r="V1583" s="57"/>
      <c r="W1583" s="57"/>
      <c r="X1583" s="58" t="b">
        <f t="shared" si="96"/>
        <v>0</v>
      </c>
      <c r="Y1583" s="58" t="b">
        <f t="shared" si="97"/>
        <v>0</v>
      </c>
      <c r="Z1583" s="58" t="b">
        <f t="shared" si="98"/>
        <v>0</v>
      </c>
      <c r="AA1583" s="58" t="b">
        <f t="shared" si="99"/>
        <v>0</v>
      </c>
    </row>
    <row r="1584" spans="8:27" hidden="1" x14ac:dyDescent="0.2">
      <c r="H1584" s="130"/>
      <c r="I1584" s="130"/>
      <c r="L1584" s="132"/>
      <c r="V1584" s="57"/>
      <c r="W1584" s="57"/>
      <c r="X1584" s="58" t="b">
        <f t="shared" si="96"/>
        <v>0</v>
      </c>
      <c r="Y1584" s="58" t="b">
        <f t="shared" si="97"/>
        <v>0</v>
      </c>
      <c r="Z1584" s="58" t="b">
        <f t="shared" si="98"/>
        <v>0</v>
      </c>
      <c r="AA1584" s="58" t="b">
        <f t="shared" si="99"/>
        <v>0</v>
      </c>
    </row>
    <row r="1585" spans="8:27" hidden="1" x14ac:dyDescent="0.2">
      <c r="H1585" s="130"/>
      <c r="I1585" s="130"/>
      <c r="L1585" s="132"/>
      <c r="V1585" s="57"/>
      <c r="W1585" s="57"/>
      <c r="X1585" s="58" t="b">
        <f t="shared" si="96"/>
        <v>0</v>
      </c>
      <c r="Y1585" s="58" t="b">
        <f t="shared" si="97"/>
        <v>0</v>
      </c>
      <c r="Z1585" s="58" t="b">
        <f t="shared" si="98"/>
        <v>0</v>
      </c>
      <c r="AA1585" s="58" t="b">
        <f t="shared" si="99"/>
        <v>0</v>
      </c>
    </row>
    <row r="1586" spans="8:27" hidden="1" x14ac:dyDescent="0.2">
      <c r="H1586" s="130"/>
      <c r="I1586" s="130"/>
      <c r="L1586" s="132"/>
      <c r="V1586" s="57"/>
      <c r="W1586" s="57"/>
      <c r="X1586" s="58" t="b">
        <f t="shared" si="96"/>
        <v>0</v>
      </c>
      <c r="Y1586" s="58" t="b">
        <f t="shared" si="97"/>
        <v>0</v>
      </c>
      <c r="Z1586" s="58" t="b">
        <f t="shared" si="98"/>
        <v>0</v>
      </c>
      <c r="AA1586" s="58" t="b">
        <f t="shared" si="99"/>
        <v>0</v>
      </c>
    </row>
    <row r="1587" spans="8:27" hidden="1" x14ac:dyDescent="0.2">
      <c r="H1587" s="130"/>
      <c r="I1587" s="130"/>
      <c r="L1587" s="132"/>
      <c r="V1587" s="57"/>
      <c r="W1587" s="57"/>
      <c r="X1587" s="58" t="b">
        <f t="shared" si="96"/>
        <v>0</v>
      </c>
      <c r="Y1587" s="58" t="b">
        <f t="shared" si="97"/>
        <v>0</v>
      </c>
      <c r="Z1587" s="58" t="b">
        <f t="shared" si="98"/>
        <v>0</v>
      </c>
      <c r="AA1587" s="58" t="b">
        <f t="shared" si="99"/>
        <v>0</v>
      </c>
    </row>
    <row r="1588" spans="8:27" hidden="1" x14ac:dyDescent="0.2">
      <c r="H1588" s="130"/>
      <c r="I1588" s="130"/>
      <c r="L1588" s="132"/>
      <c r="V1588" s="57"/>
      <c r="W1588" s="57"/>
      <c r="X1588" s="58" t="b">
        <f t="shared" si="96"/>
        <v>0</v>
      </c>
      <c r="Y1588" s="58" t="b">
        <f t="shared" si="97"/>
        <v>0</v>
      </c>
      <c r="Z1588" s="58" t="b">
        <f t="shared" si="98"/>
        <v>0</v>
      </c>
      <c r="AA1588" s="58" t="b">
        <f t="shared" si="99"/>
        <v>0</v>
      </c>
    </row>
    <row r="1589" spans="8:27" hidden="1" x14ac:dyDescent="0.2">
      <c r="H1589" s="130"/>
      <c r="I1589" s="130"/>
      <c r="L1589" s="132"/>
      <c r="V1589" s="57"/>
      <c r="W1589" s="57"/>
      <c r="X1589" s="58" t="b">
        <f t="shared" si="96"/>
        <v>0</v>
      </c>
      <c r="Y1589" s="58" t="b">
        <f t="shared" si="97"/>
        <v>0</v>
      </c>
      <c r="Z1589" s="58" t="b">
        <f t="shared" si="98"/>
        <v>0</v>
      </c>
      <c r="AA1589" s="58" t="b">
        <f t="shared" si="99"/>
        <v>0</v>
      </c>
    </row>
    <row r="1590" spans="8:27" hidden="1" x14ac:dyDescent="0.2">
      <c r="H1590" s="130"/>
      <c r="I1590" s="130"/>
      <c r="L1590" s="132"/>
      <c r="V1590" s="57"/>
      <c r="W1590" s="57"/>
      <c r="X1590" s="58" t="b">
        <f t="shared" si="96"/>
        <v>0</v>
      </c>
      <c r="Y1590" s="58" t="b">
        <f t="shared" si="97"/>
        <v>0</v>
      </c>
      <c r="Z1590" s="58" t="b">
        <f t="shared" si="98"/>
        <v>0</v>
      </c>
      <c r="AA1590" s="58" t="b">
        <f t="shared" si="99"/>
        <v>0</v>
      </c>
    </row>
    <row r="1591" spans="8:27" hidden="1" x14ac:dyDescent="0.2">
      <c r="H1591" s="130"/>
      <c r="I1591" s="130"/>
      <c r="L1591" s="132"/>
      <c r="V1591" s="57"/>
      <c r="W1591" s="57"/>
      <c r="X1591" s="58" t="b">
        <f t="shared" si="96"/>
        <v>0</v>
      </c>
      <c r="Y1591" s="58" t="b">
        <f t="shared" si="97"/>
        <v>0</v>
      </c>
      <c r="Z1591" s="58" t="b">
        <f t="shared" si="98"/>
        <v>0</v>
      </c>
      <c r="AA1591" s="58" t="b">
        <f t="shared" si="99"/>
        <v>0</v>
      </c>
    </row>
    <row r="1592" spans="8:27" hidden="1" x14ac:dyDescent="0.2">
      <c r="H1592" s="130"/>
      <c r="I1592" s="130"/>
      <c r="L1592" s="132"/>
      <c r="V1592" s="57"/>
      <c r="W1592" s="57"/>
      <c r="X1592" s="58" t="b">
        <f t="shared" si="96"/>
        <v>0</v>
      </c>
      <c r="Y1592" s="58" t="b">
        <f t="shared" si="97"/>
        <v>0</v>
      </c>
      <c r="Z1592" s="58" t="b">
        <f t="shared" si="98"/>
        <v>0</v>
      </c>
      <c r="AA1592" s="58" t="b">
        <f t="shared" si="99"/>
        <v>0</v>
      </c>
    </row>
    <row r="1593" spans="8:27" hidden="1" x14ac:dyDescent="0.2">
      <c r="H1593" s="130"/>
      <c r="I1593" s="130"/>
      <c r="L1593" s="132"/>
      <c r="V1593" s="57"/>
      <c r="W1593" s="57"/>
      <c r="X1593" s="58" t="b">
        <f t="shared" si="96"/>
        <v>0</v>
      </c>
      <c r="Y1593" s="58" t="b">
        <f t="shared" si="97"/>
        <v>0</v>
      </c>
      <c r="Z1593" s="58" t="b">
        <f t="shared" si="98"/>
        <v>0</v>
      </c>
      <c r="AA1593" s="58" t="b">
        <f t="shared" si="99"/>
        <v>0</v>
      </c>
    </row>
    <row r="1594" spans="8:27" hidden="1" x14ac:dyDescent="0.2">
      <c r="H1594" s="130"/>
      <c r="I1594" s="130"/>
      <c r="L1594" s="132"/>
      <c r="V1594" s="57"/>
      <c r="W1594" s="57"/>
      <c r="X1594" s="58" t="b">
        <f t="shared" si="96"/>
        <v>0</v>
      </c>
      <c r="Y1594" s="58" t="b">
        <f t="shared" si="97"/>
        <v>0</v>
      </c>
      <c r="Z1594" s="58" t="b">
        <f t="shared" si="98"/>
        <v>0</v>
      </c>
      <c r="AA1594" s="58" t="b">
        <f t="shared" si="99"/>
        <v>0</v>
      </c>
    </row>
    <row r="1595" spans="8:27" hidden="1" x14ac:dyDescent="0.2">
      <c r="H1595" s="130"/>
      <c r="I1595" s="130"/>
      <c r="L1595" s="132"/>
      <c r="V1595" s="57"/>
      <c r="W1595" s="57"/>
      <c r="X1595" s="58" t="b">
        <f t="shared" si="96"/>
        <v>0</v>
      </c>
      <c r="Y1595" s="58" t="b">
        <f t="shared" si="97"/>
        <v>0</v>
      </c>
      <c r="Z1595" s="58" t="b">
        <f t="shared" si="98"/>
        <v>0</v>
      </c>
      <c r="AA1595" s="58" t="b">
        <f t="shared" si="99"/>
        <v>0</v>
      </c>
    </row>
    <row r="1596" spans="8:27" hidden="1" x14ac:dyDescent="0.2">
      <c r="H1596" s="130"/>
      <c r="I1596" s="130"/>
      <c r="L1596" s="132"/>
      <c r="V1596" s="57"/>
      <c r="W1596" s="57"/>
      <c r="X1596" s="58" t="b">
        <f t="shared" si="96"/>
        <v>0</v>
      </c>
      <c r="Y1596" s="58" t="b">
        <f t="shared" si="97"/>
        <v>0</v>
      </c>
      <c r="Z1596" s="58" t="b">
        <f t="shared" si="98"/>
        <v>0</v>
      </c>
      <c r="AA1596" s="58" t="b">
        <f t="shared" si="99"/>
        <v>0</v>
      </c>
    </row>
    <row r="1597" spans="8:27" hidden="1" x14ac:dyDescent="0.2">
      <c r="H1597" s="130"/>
      <c r="I1597" s="130"/>
      <c r="L1597" s="132"/>
      <c r="V1597" s="57"/>
      <c r="W1597" s="57"/>
      <c r="X1597" s="58" t="b">
        <f t="shared" si="96"/>
        <v>0</v>
      </c>
      <c r="Y1597" s="58" t="b">
        <f t="shared" si="97"/>
        <v>0</v>
      </c>
      <c r="Z1597" s="58" t="b">
        <f t="shared" si="98"/>
        <v>0</v>
      </c>
      <c r="AA1597" s="58" t="b">
        <f t="shared" si="99"/>
        <v>0</v>
      </c>
    </row>
    <row r="1598" spans="8:27" hidden="1" x14ac:dyDescent="0.2">
      <c r="H1598" s="130"/>
      <c r="I1598" s="130"/>
      <c r="L1598" s="132"/>
      <c r="V1598" s="57"/>
      <c r="W1598" s="57"/>
      <c r="X1598" s="58" t="b">
        <f t="shared" si="96"/>
        <v>0</v>
      </c>
      <c r="Y1598" s="58" t="b">
        <f t="shared" si="97"/>
        <v>0</v>
      </c>
      <c r="Z1598" s="58" t="b">
        <f t="shared" si="98"/>
        <v>0</v>
      </c>
      <c r="AA1598" s="58" t="b">
        <f t="shared" si="99"/>
        <v>0</v>
      </c>
    </row>
    <row r="1599" spans="8:27" hidden="1" x14ac:dyDescent="0.2">
      <c r="H1599" s="130"/>
      <c r="I1599" s="130"/>
      <c r="L1599" s="132"/>
      <c r="V1599" s="57"/>
      <c r="W1599" s="57"/>
      <c r="X1599" s="58" t="b">
        <f t="shared" si="96"/>
        <v>0</v>
      </c>
      <c r="Y1599" s="58" t="b">
        <f t="shared" si="97"/>
        <v>0</v>
      </c>
      <c r="Z1599" s="58" t="b">
        <f t="shared" si="98"/>
        <v>0</v>
      </c>
      <c r="AA1599" s="58" t="b">
        <f t="shared" si="99"/>
        <v>0</v>
      </c>
    </row>
    <row r="1600" spans="8:27" hidden="1" x14ac:dyDescent="0.2">
      <c r="H1600" s="130"/>
      <c r="I1600" s="130"/>
      <c r="L1600" s="132"/>
      <c r="V1600" s="57"/>
      <c r="W1600" s="57"/>
      <c r="X1600" s="58" t="b">
        <f t="shared" si="96"/>
        <v>0</v>
      </c>
      <c r="Y1600" s="58" t="b">
        <f t="shared" si="97"/>
        <v>0</v>
      </c>
      <c r="Z1600" s="58" t="b">
        <f t="shared" si="98"/>
        <v>0</v>
      </c>
      <c r="AA1600" s="58" t="b">
        <f t="shared" si="99"/>
        <v>0</v>
      </c>
    </row>
    <row r="1601" spans="8:27" hidden="1" x14ac:dyDescent="0.2">
      <c r="H1601" s="130"/>
      <c r="I1601" s="130"/>
      <c r="L1601" s="132"/>
      <c r="V1601" s="57"/>
      <c r="W1601" s="57"/>
      <c r="X1601" s="58" t="b">
        <f t="shared" si="96"/>
        <v>0</v>
      </c>
      <c r="Y1601" s="58" t="b">
        <f t="shared" si="97"/>
        <v>0</v>
      </c>
      <c r="Z1601" s="58" t="b">
        <f t="shared" si="98"/>
        <v>0</v>
      </c>
      <c r="AA1601" s="58" t="b">
        <f t="shared" si="99"/>
        <v>0</v>
      </c>
    </row>
    <row r="1602" spans="8:27" hidden="1" x14ac:dyDescent="0.2">
      <c r="H1602" s="130"/>
      <c r="I1602" s="130"/>
      <c r="L1602" s="132"/>
      <c r="V1602" s="57"/>
      <c r="W1602" s="57"/>
      <c r="X1602" s="58" t="b">
        <f t="shared" si="96"/>
        <v>0</v>
      </c>
      <c r="Y1602" s="58" t="b">
        <f t="shared" si="97"/>
        <v>0</v>
      </c>
      <c r="Z1602" s="58" t="b">
        <f t="shared" si="98"/>
        <v>0</v>
      </c>
      <c r="AA1602" s="58" t="b">
        <f t="shared" si="99"/>
        <v>0</v>
      </c>
    </row>
    <row r="1603" spans="8:27" hidden="1" x14ac:dyDescent="0.2">
      <c r="H1603" s="130"/>
      <c r="I1603" s="130"/>
      <c r="L1603" s="132"/>
      <c r="V1603" s="57"/>
      <c r="W1603" s="57"/>
      <c r="X1603" s="58" t="b">
        <f t="shared" si="96"/>
        <v>0</v>
      </c>
      <c r="Y1603" s="58" t="b">
        <f t="shared" si="97"/>
        <v>0</v>
      </c>
      <c r="Z1603" s="58" t="b">
        <f t="shared" si="98"/>
        <v>0</v>
      </c>
      <c r="AA1603" s="58" t="b">
        <f t="shared" si="99"/>
        <v>0</v>
      </c>
    </row>
    <row r="1604" spans="8:27" hidden="1" x14ac:dyDescent="0.2">
      <c r="H1604" s="130"/>
      <c r="I1604" s="130"/>
      <c r="L1604" s="132"/>
      <c r="V1604" s="57"/>
      <c r="W1604" s="57"/>
      <c r="X1604" s="58" t="b">
        <f t="shared" si="96"/>
        <v>0</v>
      </c>
      <c r="Y1604" s="58" t="b">
        <f t="shared" si="97"/>
        <v>0</v>
      </c>
      <c r="Z1604" s="58" t="b">
        <f t="shared" si="98"/>
        <v>0</v>
      </c>
      <c r="AA1604" s="58" t="b">
        <f t="shared" si="99"/>
        <v>0</v>
      </c>
    </row>
    <row r="1605" spans="8:27" hidden="1" x14ac:dyDescent="0.2">
      <c r="H1605" s="130"/>
      <c r="I1605" s="130"/>
      <c r="L1605" s="132"/>
      <c r="V1605" s="57"/>
      <c r="W1605" s="57"/>
      <c r="X1605" s="58" t="b">
        <f t="shared" si="96"/>
        <v>0</v>
      </c>
      <c r="Y1605" s="58" t="b">
        <f t="shared" si="97"/>
        <v>0</v>
      </c>
      <c r="Z1605" s="58" t="b">
        <f t="shared" si="98"/>
        <v>0</v>
      </c>
      <c r="AA1605" s="58" t="b">
        <f t="shared" si="99"/>
        <v>0</v>
      </c>
    </row>
    <row r="1606" spans="8:27" hidden="1" x14ac:dyDescent="0.2">
      <c r="H1606" s="130"/>
      <c r="I1606" s="130"/>
      <c r="L1606" s="132"/>
      <c r="V1606" s="57"/>
      <c r="W1606" s="57"/>
      <c r="X1606" s="58" t="b">
        <f t="shared" si="96"/>
        <v>0</v>
      </c>
      <c r="Y1606" s="58" t="b">
        <f t="shared" si="97"/>
        <v>0</v>
      </c>
      <c r="Z1606" s="58" t="b">
        <f t="shared" si="98"/>
        <v>0</v>
      </c>
      <c r="AA1606" s="58" t="b">
        <f t="shared" si="99"/>
        <v>0</v>
      </c>
    </row>
    <row r="1607" spans="8:27" hidden="1" x14ac:dyDescent="0.2">
      <c r="H1607" s="130"/>
      <c r="I1607" s="130"/>
      <c r="L1607" s="132"/>
      <c r="V1607" s="57"/>
      <c r="W1607" s="57"/>
      <c r="X1607" s="58" t="b">
        <f t="shared" si="96"/>
        <v>0</v>
      </c>
      <c r="Y1607" s="58" t="b">
        <f t="shared" si="97"/>
        <v>0</v>
      </c>
      <c r="Z1607" s="58" t="b">
        <f t="shared" si="98"/>
        <v>0</v>
      </c>
      <c r="AA1607" s="58" t="b">
        <f t="shared" si="99"/>
        <v>0</v>
      </c>
    </row>
    <row r="1608" spans="8:27" hidden="1" x14ac:dyDescent="0.2">
      <c r="H1608" s="130"/>
      <c r="I1608" s="130"/>
      <c r="L1608" s="132"/>
      <c r="V1608" s="57"/>
      <c r="W1608" s="57"/>
      <c r="X1608" s="58" t="b">
        <f t="shared" si="96"/>
        <v>0</v>
      </c>
      <c r="Y1608" s="58" t="b">
        <f t="shared" si="97"/>
        <v>0</v>
      </c>
      <c r="Z1608" s="58" t="b">
        <f t="shared" si="98"/>
        <v>0</v>
      </c>
      <c r="AA1608" s="58" t="b">
        <f t="shared" si="99"/>
        <v>0</v>
      </c>
    </row>
    <row r="1609" spans="8:27" hidden="1" x14ac:dyDescent="0.2">
      <c r="H1609" s="130"/>
      <c r="I1609" s="130"/>
      <c r="L1609" s="132"/>
      <c r="V1609" s="57"/>
      <c r="W1609" s="57"/>
      <c r="X1609" s="58" t="b">
        <f t="shared" si="96"/>
        <v>0</v>
      </c>
      <c r="Y1609" s="58" t="b">
        <f t="shared" si="97"/>
        <v>0</v>
      </c>
      <c r="Z1609" s="58" t="b">
        <f t="shared" si="98"/>
        <v>0</v>
      </c>
      <c r="AA1609" s="58" t="b">
        <f t="shared" si="99"/>
        <v>0</v>
      </c>
    </row>
    <row r="1610" spans="8:27" hidden="1" x14ac:dyDescent="0.2">
      <c r="H1610" s="130"/>
      <c r="I1610" s="130"/>
      <c r="L1610" s="132"/>
      <c r="V1610" s="57"/>
      <c r="W1610" s="57"/>
      <c r="X1610" s="58" t="b">
        <f t="shared" si="96"/>
        <v>0</v>
      </c>
      <c r="Y1610" s="58" t="b">
        <f t="shared" si="97"/>
        <v>0</v>
      </c>
      <c r="Z1610" s="58" t="b">
        <f t="shared" si="98"/>
        <v>0</v>
      </c>
      <c r="AA1610" s="58" t="b">
        <f t="shared" si="99"/>
        <v>0</v>
      </c>
    </row>
    <row r="1611" spans="8:27" hidden="1" x14ac:dyDescent="0.2">
      <c r="H1611" s="130"/>
      <c r="I1611" s="130"/>
      <c r="L1611" s="132"/>
      <c r="V1611" s="57"/>
      <c r="W1611" s="57"/>
      <c r="X1611" s="58" t="b">
        <f t="shared" si="96"/>
        <v>0</v>
      </c>
      <c r="Y1611" s="58" t="b">
        <f t="shared" si="97"/>
        <v>0</v>
      </c>
      <c r="Z1611" s="58" t="b">
        <f t="shared" si="98"/>
        <v>0</v>
      </c>
      <c r="AA1611" s="58" t="b">
        <f t="shared" si="99"/>
        <v>0</v>
      </c>
    </row>
    <row r="1612" spans="8:27" hidden="1" x14ac:dyDescent="0.2">
      <c r="H1612" s="130"/>
      <c r="I1612" s="130"/>
      <c r="L1612" s="132"/>
      <c r="V1612" s="57"/>
      <c r="W1612" s="57"/>
      <c r="X1612" s="58" t="b">
        <f t="shared" si="96"/>
        <v>0</v>
      </c>
      <c r="Y1612" s="58" t="b">
        <f t="shared" si="97"/>
        <v>0</v>
      </c>
      <c r="Z1612" s="58" t="b">
        <f t="shared" si="98"/>
        <v>0</v>
      </c>
      <c r="AA1612" s="58" t="b">
        <f t="shared" si="99"/>
        <v>0</v>
      </c>
    </row>
    <row r="1613" spans="8:27" hidden="1" x14ac:dyDescent="0.2">
      <c r="H1613" s="130"/>
      <c r="I1613" s="130"/>
      <c r="L1613" s="132"/>
      <c r="V1613" s="57"/>
      <c r="W1613" s="57"/>
      <c r="X1613" s="58" t="b">
        <f t="shared" si="96"/>
        <v>0</v>
      </c>
      <c r="Y1613" s="58" t="b">
        <f t="shared" si="97"/>
        <v>0</v>
      </c>
      <c r="Z1613" s="58" t="b">
        <f t="shared" si="98"/>
        <v>0</v>
      </c>
      <c r="AA1613" s="58" t="b">
        <f t="shared" si="99"/>
        <v>0</v>
      </c>
    </row>
    <row r="1614" spans="8:27" hidden="1" x14ac:dyDescent="0.2">
      <c r="H1614" s="130"/>
      <c r="I1614" s="130"/>
      <c r="L1614" s="132"/>
      <c r="V1614" s="57"/>
      <c r="W1614" s="57"/>
      <c r="X1614" s="58" t="b">
        <f t="shared" si="96"/>
        <v>0</v>
      </c>
      <c r="Y1614" s="58" t="b">
        <f t="shared" si="97"/>
        <v>0</v>
      </c>
      <c r="Z1614" s="58" t="b">
        <f t="shared" si="98"/>
        <v>0</v>
      </c>
      <c r="AA1614" s="58" t="b">
        <f t="shared" si="99"/>
        <v>0</v>
      </c>
    </row>
    <row r="1615" spans="8:27" hidden="1" x14ac:dyDescent="0.2">
      <c r="H1615" s="130"/>
      <c r="I1615" s="130"/>
      <c r="L1615" s="132"/>
      <c r="V1615" s="57"/>
      <c r="W1615" s="57"/>
      <c r="X1615" s="58" t="b">
        <f t="shared" si="96"/>
        <v>0</v>
      </c>
      <c r="Y1615" s="58" t="b">
        <f t="shared" si="97"/>
        <v>0</v>
      </c>
      <c r="Z1615" s="58" t="b">
        <f t="shared" si="98"/>
        <v>0</v>
      </c>
      <c r="AA1615" s="58" t="b">
        <f t="shared" si="99"/>
        <v>0</v>
      </c>
    </row>
    <row r="1616" spans="8:27" hidden="1" x14ac:dyDescent="0.2">
      <c r="H1616" s="130"/>
      <c r="I1616" s="130"/>
      <c r="L1616" s="132"/>
      <c r="V1616" s="57"/>
      <c r="W1616" s="57"/>
      <c r="X1616" s="58" t="b">
        <f t="shared" si="96"/>
        <v>0</v>
      </c>
      <c r="Y1616" s="58" t="b">
        <f t="shared" si="97"/>
        <v>0</v>
      </c>
      <c r="Z1616" s="58" t="b">
        <f t="shared" si="98"/>
        <v>0</v>
      </c>
      <c r="AA1616" s="58" t="b">
        <f t="shared" si="99"/>
        <v>0</v>
      </c>
    </row>
    <row r="1617" spans="8:27" hidden="1" x14ac:dyDescent="0.2">
      <c r="H1617" s="130"/>
      <c r="I1617" s="130"/>
      <c r="L1617" s="132"/>
      <c r="V1617" s="57"/>
      <c r="W1617" s="57"/>
      <c r="X1617" s="58" t="b">
        <f t="shared" si="96"/>
        <v>0</v>
      </c>
      <c r="Y1617" s="58" t="b">
        <f t="shared" si="97"/>
        <v>0</v>
      </c>
      <c r="Z1617" s="58" t="b">
        <f t="shared" si="98"/>
        <v>0</v>
      </c>
      <c r="AA1617" s="58" t="b">
        <f t="shared" si="99"/>
        <v>0</v>
      </c>
    </row>
    <row r="1618" spans="8:27" hidden="1" x14ac:dyDescent="0.2">
      <c r="H1618" s="130"/>
      <c r="I1618" s="130"/>
      <c r="L1618" s="132"/>
      <c r="V1618" s="57"/>
      <c r="W1618" s="57"/>
      <c r="X1618" s="58" t="b">
        <f t="shared" si="96"/>
        <v>0</v>
      </c>
      <c r="Y1618" s="58" t="b">
        <f t="shared" si="97"/>
        <v>0</v>
      </c>
      <c r="Z1618" s="58" t="b">
        <f t="shared" si="98"/>
        <v>0</v>
      </c>
      <c r="AA1618" s="58" t="b">
        <f t="shared" si="99"/>
        <v>0</v>
      </c>
    </row>
    <row r="1619" spans="8:27" hidden="1" x14ac:dyDescent="0.2">
      <c r="H1619" s="130"/>
      <c r="I1619" s="130"/>
      <c r="L1619" s="132"/>
      <c r="V1619" s="57"/>
      <c r="W1619" s="57"/>
      <c r="X1619" s="58" t="b">
        <f t="shared" ref="X1619:X1682" si="100">K1619&lt;F1619</f>
        <v>0</v>
      </c>
      <c r="Y1619" s="58" t="b">
        <f t="shared" ref="Y1619:Y1682" si="101">L1619&gt;I1619</f>
        <v>0</v>
      </c>
      <c r="Z1619" s="58" t="b">
        <f t="shared" ref="Z1619:Z1682" si="102">I1619&gt;H1619</f>
        <v>0</v>
      </c>
      <c r="AA1619" s="58" t="b">
        <f t="shared" ref="AA1619:AA1682" si="103">L1619&gt;H1619</f>
        <v>0</v>
      </c>
    </row>
    <row r="1620" spans="8:27" hidden="1" x14ac:dyDescent="0.2">
      <c r="H1620" s="130"/>
      <c r="I1620" s="130"/>
      <c r="L1620" s="132"/>
      <c r="V1620" s="57"/>
      <c r="W1620" s="57"/>
      <c r="X1620" s="58" t="b">
        <f t="shared" si="100"/>
        <v>0</v>
      </c>
      <c r="Y1620" s="58" t="b">
        <f t="shared" si="101"/>
        <v>0</v>
      </c>
      <c r="Z1620" s="58" t="b">
        <f t="shared" si="102"/>
        <v>0</v>
      </c>
      <c r="AA1620" s="58" t="b">
        <f t="shared" si="103"/>
        <v>0</v>
      </c>
    </row>
    <row r="1621" spans="8:27" hidden="1" x14ac:dyDescent="0.2">
      <c r="H1621" s="130"/>
      <c r="I1621" s="130"/>
      <c r="L1621" s="132"/>
      <c r="V1621" s="57"/>
      <c r="W1621" s="57"/>
      <c r="X1621" s="58" t="b">
        <f t="shared" si="100"/>
        <v>0</v>
      </c>
      <c r="Y1621" s="58" t="b">
        <f t="shared" si="101"/>
        <v>0</v>
      </c>
      <c r="Z1621" s="58" t="b">
        <f t="shared" si="102"/>
        <v>0</v>
      </c>
      <c r="AA1621" s="58" t="b">
        <f t="shared" si="103"/>
        <v>0</v>
      </c>
    </row>
    <row r="1622" spans="8:27" hidden="1" x14ac:dyDescent="0.2">
      <c r="H1622" s="130"/>
      <c r="I1622" s="130"/>
      <c r="L1622" s="132"/>
      <c r="V1622" s="57"/>
      <c r="W1622" s="57"/>
      <c r="X1622" s="58" t="b">
        <f t="shared" si="100"/>
        <v>0</v>
      </c>
      <c r="Y1622" s="58" t="b">
        <f t="shared" si="101"/>
        <v>0</v>
      </c>
      <c r="Z1622" s="58" t="b">
        <f t="shared" si="102"/>
        <v>0</v>
      </c>
      <c r="AA1622" s="58" t="b">
        <f t="shared" si="103"/>
        <v>0</v>
      </c>
    </row>
    <row r="1623" spans="8:27" hidden="1" x14ac:dyDescent="0.2">
      <c r="H1623" s="130"/>
      <c r="I1623" s="130"/>
      <c r="L1623" s="132"/>
      <c r="V1623" s="57"/>
      <c r="W1623" s="57"/>
      <c r="X1623" s="58" t="b">
        <f t="shared" si="100"/>
        <v>0</v>
      </c>
      <c r="Y1623" s="58" t="b">
        <f t="shared" si="101"/>
        <v>0</v>
      </c>
      <c r="Z1623" s="58" t="b">
        <f t="shared" si="102"/>
        <v>0</v>
      </c>
      <c r="AA1623" s="58" t="b">
        <f t="shared" si="103"/>
        <v>0</v>
      </c>
    </row>
    <row r="1624" spans="8:27" hidden="1" x14ac:dyDescent="0.2">
      <c r="H1624" s="130"/>
      <c r="I1624" s="130"/>
      <c r="L1624" s="132"/>
      <c r="V1624" s="57"/>
      <c r="W1624" s="57"/>
      <c r="X1624" s="58" t="b">
        <f t="shared" si="100"/>
        <v>0</v>
      </c>
      <c r="Y1624" s="58" t="b">
        <f t="shared" si="101"/>
        <v>0</v>
      </c>
      <c r="Z1624" s="58" t="b">
        <f t="shared" si="102"/>
        <v>0</v>
      </c>
      <c r="AA1624" s="58" t="b">
        <f t="shared" si="103"/>
        <v>0</v>
      </c>
    </row>
    <row r="1625" spans="8:27" hidden="1" x14ac:dyDescent="0.2">
      <c r="H1625" s="130"/>
      <c r="I1625" s="130"/>
      <c r="L1625" s="132"/>
      <c r="V1625" s="57"/>
      <c r="W1625" s="57"/>
      <c r="X1625" s="58" t="b">
        <f t="shared" si="100"/>
        <v>0</v>
      </c>
      <c r="Y1625" s="58" t="b">
        <f t="shared" si="101"/>
        <v>0</v>
      </c>
      <c r="Z1625" s="58" t="b">
        <f t="shared" si="102"/>
        <v>0</v>
      </c>
      <c r="AA1625" s="58" t="b">
        <f t="shared" si="103"/>
        <v>0</v>
      </c>
    </row>
    <row r="1626" spans="8:27" hidden="1" x14ac:dyDescent="0.2">
      <c r="H1626" s="130"/>
      <c r="I1626" s="130"/>
      <c r="L1626" s="132"/>
      <c r="V1626" s="57"/>
      <c r="W1626" s="57"/>
      <c r="X1626" s="58" t="b">
        <f t="shared" si="100"/>
        <v>0</v>
      </c>
      <c r="Y1626" s="58" t="b">
        <f t="shared" si="101"/>
        <v>0</v>
      </c>
      <c r="Z1626" s="58" t="b">
        <f t="shared" si="102"/>
        <v>0</v>
      </c>
      <c r="AA1626" s="58" t="b">
        <f t="shared" si="103"/>
        <v>0</v>
      </c>
    </row>
    <row r="1627" spans="8:27" hidden="1" x14ac:dyDescent="0.2">
      <c r="H1627" s="130"/>
      <c r="I1627" s="130"/>
      <c r="L1627" s="132"/>
      <c r="V1627" s="57"/>
      <c r="W1627" s="57"/>
      <c r="X1627" s="58" t="b">
        <f t="shared" si="100"/>
        <v>0</v>
      </c>
      <c r="Y1627" s="58" t="b">
        <f t="shared" si="101"/>
        <v>0</v>
      </c>
      <c r="Z1627" s="58" t="b">
        <f t="shared" si="102"/>
        <v>0</v>
      </c>
      <c r="AA1627" s="58" t="b">
        <f t="shared" si="103"/>
        <v>0</v>
      </c>
    </row>
    <row r="1628" spans="8:27" hidden="1" x14ac:dyDescent="0.2">
      <c r="H1628" s="130"/>
      <c r="I1628" s="130"/>
      <c r="L1628" s="132"/>
      <c r="V1628" s="57"/>
      <c r="W1628" s="57"/>
      <c r="X1628" s="58" t="b">
        <f t="shared" si="100"/>
        <v>0</v>
      </c>
      <c r="Y1628" s="58" t="b">
        <f t="shared" si="101"/>
        <v>0</v>
      </c>
      <c r="Z1628" s="58" t="b">
        <f t="shared" si="102"/>
        <v>0</v>
      </c>
      <c r="AA1628" s="58" t="b">
        <f t="shared" si="103"/>
        <v>0</v>
      </c>
    </row>
    <row r="1629" spans="8:27" hidden="1" x14ac:dyDescent="0.2">
      <c r="H1629" s="130"/>
      <c r="I1629" s="130"/>
      <c r="L1629" s="132"/>
      <c r="V1629" s="57"/>
      <c r="W1629" s="57"/>
      <c r="X1629" s="58" t="b">
        <f t="shared" si="100"/>
        <v>0</v>
      </c>
      <c r="Y1629" s="58" t="b">
        <f t="shared" si="101"/>
        <v>0</v>
      </c>
      <c r="Z1629" s="58" t="b">
        <f t="shared" si="102"/>
        <v>0</v>
      </c>
      <c r="AA1629" s="58" t="b">
        <f t="shared" si="103"/>
        <v>0</v>
      </c>
    </row>
    <row r="1630" spans="8:27" hidden="1" x14ac:dyDescent="0.2">
      <c r="H1630" s="130"/>
      <c r="I1630" s="130"/>
      <c r="L1630" s="132"/>
      <c r="V1630" s="57"/>
      <c r="W1630" s="57"/>
      <c r="X1630" s="58" t="b">
        <f t="shared" si="100"/>
        <v>0</v>
      </c>
      <c r="Y1630" s="58" t="b">
        <f t="shared" si="101"/>
        <v>0</v>
      </c>
      <c r="Z1630" s="58" t="b">
        <f t="shared" si="102"/>
        <v>0</v>
      </c>
      <c r="AA1630" s="58" t="b">
        <f t="shared" si="103"/>
        <v>0</v>
      </c>
    </row>
    <row r="1631" spans="8:27" hidden="1" x14ac:dyDescent="0.2">
      <c r="H1631" s="130"/>
      <c r="I1631" s="130"/>
      <c r="L1631" s="132"/>
      <c r="V1631" s="57"/>
      <c r="W1631" s="57"/>
      <c r="X1631" s="58" t="b">
        <f t="shared" si="100"/>
        <v>0</v>
      </c>
      <c r="Y1631" s="58" t="b">
        <f t="shared" si="101"/>
        <v>0</v>
      </c>
      <c r="Z1631" s="58" t="b">
        <f t="shared" si="102"/>
        <v>0</v>
      </c>
      <c r="AA1631" s="58" t="b">
        <f t="shared" si="103"/>
        <v>0</v>
      </c>
    </row>
    <row r="1632" spans="8:27" hidden="1" x14ac:dyDescent="0.2">
      <c r="H1632" s="130"/>
      <c r="I1632" s="130"/>
      <c r="L1632" s="132"/>
      <c r="V1632" s="57"/>
      <c r="W1632" s="57"/>
      <c r="X1632" s="58" t="b">
        <f t="shared" si="100"/>
        <v>0</v>
      </c>
      <c r="Y1632" s="58" t="b">
        <f t="shared" si="101"/>
        <v>0</v>
      </c>
      <c r="Z1632" s="58" t="b">
        <f t="shared" si="102"/>
        <v>0</v>
      </c>
      <c r="AA1632" s="58" t="b">
        <f t="shared" si="103"/>
        <v>0</v>
      </c>
    </row>
    <row r="1633" spans="8:27" hidden="1" x14ac:dyDescent="0.2">
      <c r="H1633" s="130"/>
      <c r="I1633" s="130"/>
      <c r="L1633" s="132"/>
      <c r="V1633" s="57"/>
      <c r="W1633" s="57"/>
      <c r="X1633" s="58" t="b">
        <f t="shared" si="100"/>
        <v>0</v>
      </c>
      <c r="Y1633" s="58" t="b">
        <f t="shared" si="101"/>
        <v>0</v>
      </c>
      <c r="Z1633" s="58" t="b">
        <f t="shared" si="102"/>
        <v>0</v>
      </c>
      <c r="AA1633" s="58" t="b">
        <f t="shared" si="103"/>
        <v>0</v>
      </c>
    </row>
    <row r="1634" spans="8:27" hidden="1" x14ac:dyDescent="0.2">
      <c r="H1634" s="130"/>
      <c r="I1634" s="130"/>
      <c r="L1634" s="132"/>
      <c r="V1634" s="57"/>
      <c r="W1634" s="57"/>
      <c r="X1634" s="58" t="b">
        <f t="shared" si="100"/>
        <v>0</v>
      </c>
      <c r="Y1634" s="58" t="b">
        <f t="shared" si="101"/>
        <v>0</v>
      </c>
      <c r="Z1634" s="58" t="b">
        <f t="shared" si="102"/>
        <v>0</v>
      </c>
      <c r="AA1634" s="58" t="b">
        <f t="shared" si="103"/>
        <v>0</v>
      </c>
    </row>
    <row r="1635" spans="8:27" hidden="1" x14ac:dyDescent="0.2">
      <c r="H1635" s="130"/>
      <c r="I1635" s="130"/>
      <c r="L1635" s="132"/>
      <c r="V1635" s="57"/>
      <c r="W1635" s="57"/>
      <c r="X1635" s="58" t="b">
        <f t="shared" si="100"/>
        <v>0</v>
      </c>
      <c r="Y1635" s="58" t="b">
        <f t="shared" si="101"/>
        <v>0</v>
      </c>
      <c r="Z1635" s="58" t="b">
        <f t="shared" si="102"/>
        <v>0</v>
      </c>
      <c r="AA1635" s="58" t="b">
        <f t="shared" si="103"/>
        <v>0</v>
      </c>
    </row>
    <row r="1636" spans="8:27" hidden="1" x14ac:dyDescent="0.2">
      <c r="H1636" s="130"/>
      <c r="I1636" s="130"/>
      <c r="L1636" s="132"/>
      <c r="V1636" s="57"/>
      <c r="W1636" s="57"/>
      <c r="X1636" s="58" t="b">
        <f t="shared" si="100"/>
        <v>0</v>
      </c>
      <c r="Y1636" s="58" t="b">
        <f t="shared" si="101"/>
        <v>0</v>
      </c>
      <c r="Z1636" s="58" t="b">
        <f t="shared" si="102"/>
        <v>0</v>
      </c>
      <c r="AA1636" s="58" t="b">
        <f t="shared" si="103"/>
        <v>0</v>
      </c>
    </row>
    <row r="1637" spans="8:27" hidden="1" x14ac:dyDescent="0.2">
      <c r="H1637" s="130"/>
      <c r="I1637" s="130"/>
      <c r="L1637" s="132"/>
      <c r="V1637" s="57"/>
      <c r="W1637" s="57"/>
      <c r="X1637" s="58" t="b">
        <f t="shared" si="100"/>
        <v>0</v>
      </c>
      <c r="Y1637" s="58" t="b">
        <f t="shared" si="101"/>
        <v>0</v>
      </c>
      <c r="Z1637" s="58" t="b">
        <f t="shared" si="102"/>
        <v>0</v>
      </c>
      <c r="AA1637" s="58" t="b">
        <f t="shared" si="103"/>
        <v>0</v>
      </c>
    </row>
    <row r="1638" spans="8:27" hidden="1" x14ac:dyDescent="0.2">
      <c r="H1638" s="130"/>
      <c r="I1638" s="130"/>
      <c r="L1638" s="132"/>
      <c r="V1638" s="57"/>
      <c r="W1638" s="57"/>
      <c r="X1638" s="58" t="b">
        <f t="shared" si="100"/>
        <v>0</v>
      </c>
      <c r="Y1638" s="58" t="b">
        <f t="shared" si="101"/>
        <v>0</v>
      </c>
      <c r="Z1638" s="58" t="b">
        <f t="shared" si="102"/>
        <v>0</v>
      </c>
      <c r="AA1638" s="58" t="b">
        <f t="shared" si="103"/>
        <v>0</v>
      </c>
    </row>
    <row r="1639" spans="8:27" hidden="1" x14ac:dyDescent="0.2">
      <c r="H1639" s="130"/>
      <c r="I1639" s="130"/>
      <c r="L1639" s="132"/>
      <c r="V1639" s="57"/>
      <c r="W1639" s="57"/>
      <c r="X1639" s="58" t="b">
        <f t="shared" si="100"/>
        <v>0</v>
      </c>
      <c r="Y1639" s="58" t="b">
        <f t="shared" si="101"/>
        <v>0</v>
      </c>
      <c r="Z1639" s="58" t="b">
        <f t="shared" si="102"/>
        <v>0</v>
      </c>
      <c r="AA1639" s="58" t="b">
        <f t="shared" si="103"/>
        <v>0</v>
      </c>
    </row>
    <row r="1640" spans="8:27" hidden="1" x14ac:dyDescent="0.2">
      <c r="H1640" s="130"/>
      <c r="I1640" s="130"/>
      <c r="L1640" s="132"/>
      <c r="V1640" s="57"/>
      <c r="W1640" s="57"/>
      <c r="X1640" s="58" t="b">
        <f t="shared" si="100"/>
        <v>0</v>
      </c>
      <c r="Y1640" s="58" t="b">
        <f t="shared" si="101"/>
        <v>0</v>
      </c>
      <c r="Z1640" s="58" t="b">
        <f t="shared" si="102"/>
        <v>0</v>
      </c>
      <c r="AA1640" s="58" t="b">
        <f t="shared" si="103"/>
        <v>0</v>
      </c>
    </row>
    <row r="1641" spans="8:27" hidden="1" x14ac:dyDescent="0.2">
      <c r="H1641" s="130"/>
      <c r="I1641" s="130"/>
      <c r="L1641" s="132"/>
      <c r="V1641" s="57"/>
      <c r="W1641" s="57"/>
      <c r="X1641" s="58" t="b">
        <f t="shared" si="100"/>
        <v>0</v>
      </c>
      <c r="Y1641" s="58" t="b">
        <f t="shared" si="101"/>
        <v>0</v>
      </c>
      <c r="Z1641" s="58" t="b">
        <f t="shared" si="102"/>
        <v>0</v>
      </c>
      <c r="AA1641" s="58" t="b">
        <f t="shared" si="103"/>
        <v>0</v>
      </c>
    </row>
    <row r="1642" spans="8:27" hidden="1" x14ac:dyDescent="0.2">
      <c r="H1642" s="130"/>
      <c r="I1642" s="130"/>
      <c r="L1642" s="132"/>
      <c r="V1642" s="57"/>
      <c r="W1642" s="57"/>
      <c r="X1642" s="58" t="b">
        <f t="shared" si="100"/>
        <v>0</v>
      </c>
      <c r="Y1642" s="58" t="b">
        <f t="shared" si="101"/>
        <v>0</v>
      </c>
      <c r="Z1642" s="58" t="b">
        <f t="shared" si="102"/>
        <v>0</v>
      </c>
      <c r="AA1642" s="58" t="b">
        <f t="shared" si="103"/>
        <v>0</v>
      </c>
    </row>
    <row r="1643" spans="8:27" hidden="1" x14ac:dyDescent="0.2">
      <c r="H1643" s="130"/>
      <c r="I1643" s="130"/>
      <c r="L1643" s="132"/>
      <c r="V1643" s="57"/>
      <c r="W1643" s="57"/>
      <c r="X1643" s="58" t="b">
        <f t="shared" si="100"/>
        <v>0</v>
      </c>
      <c r="Y1643" s="58" t="b">
        <f t="shared" si="101"/>
        <v>0</v>
      </c>
      <c r="Z1643" s="58" t="b">
        <f t="shared" si="102"/>
        <v>0</v>
      </c>
      <c r="AA1643" s="58" t="b">
        <f t="shared" si="103"/>
        <v>0</v>
      </c>
    </row>
    <row r="1644" spans="8:27" hidden="1" x14ac:dyDescent="0.2">
      <c r="H1644" s="130"/>
      <c r="I1644" s="130"/>
      <c r="L1644" s="132"/>
      <c r="V1644" s="57"/>
      <c r="W1644" s="57"/>
      <c r="X1644" s="58" t="b">
        <f t="shared" si="100"/>
        <v>0</v>
      </c>
      <c r="Y1644" s="58" t="b">
        <f t="shared" si="101"/>
        <v>0</v>
      </c>
      <c r="Z1644" s="58" t="b">
        <f t="shared" si="102"/>
        <v>0</v>
      </c>
      <c r="AA1644" s="58" t="b">
        <f t="shared" si="103"/>
        <v>0</v>
      </c>
    </row>
    <row r="1645" spans="8:27" hidden="1" x14ac:dyDescent="0.2">
      <c r="H1645" s="130"/>
      <c r="I1645" s="130"/>
      <c r="L1645" s="132"/>
      <c r="V1645" s="57"/>
      <c r="W1645" s="57"/>
      <c r="X1645" s="58" t="b">
        <f t="shared" si="100"/>
        <v>0</v>
      </c>
      <c r="Y1645" s="58" t="b">
        <f t="shared" si="101"/>
        <v>0</v>
      </c>
      <c r="Z1645" s="58" t="b">
        <f t="shared" si="102"/>
        <v>0</v>
      </c>
      <c r="AA1645" s="58" t="b">
        <f t="shared" si="103"/>
        <v>0</v>
      </c>
    </row>
    <row r="1646" spans="8:27" hidden="1" x14ac:dyDescent="0.2">
      <c r="H1646" s="130"/>
      <c r="I1646" s="130"/>
      <c r="L1646" s="132"/>
      <c r="V1646" s="57"/>
      <c r="W1646" s="57"/>
      <c r="X1646" s="58" t="b">
        <f t="shared" si="100"/>
        <v>0</v>
      </c>
      <c r="Y1646" s="58" t="b">
        <f t="shared" si="101"/>
        <v>0</v>
      </c>
      <c r="Z1646" s="58" t="b">
        <f t="shared" si="102"/>
        <v>0</v>
      </c>
      <c r="AA1646" s="58" t="b">
        <f t="shared" si="103"/>
        <v>0</v>
      </c>
    </row>
    <row r="1647" spans="8:27" hidden="1" x14ac:dyDescent="0.2">
      <c r="H1647" s="130"/>
      <c r="I1647" s="130"/>
      <c r="L1647" s="132"/>
      <c r="V1647" s="57"/>
      <c r="W1647" s="57"/>
      <c r="X1647" s="58" t="b">
        <f t="shared" si="100"/>
        <v>0</v>
      </c>
      <c r="Y1647" s="58" t="b">
        <f t="shared" si="101"/>
        <v>0</v>
      </c>
      <c r="Z1647" s="58" t="b">
        <f t="shared" si="102"/>
        <v>0</v>
      </c>
      <c r="AA1647" s="58" t="b">
        <f t="shared" si="103"/>
        <v>0</v>
      </c>
    </row>
    <row r="1648" spans="8:27" hidden="1" x14ac:dyDescent="0.2">
      <c r="H1648" s="130"/>
      <c r="I1648" s="130"/>
      <c r="L1648" s="132"/>
      <c r="V1648" s="57"/>
      <c r="W1648" s="57"/>
      <c r="X1648" s="58" t="b">
        <f t="shared" si="100"/>
        <v>0</v>
      </c>
      <c r="Y1648" s="58" t="b">
        <f t="shared" si="101"/>
        <v>0</v>
      </c>
      <c r="Z1648" s="58" t="b">
        <f t="shared" si="102"/>
        <v>0</v>
      </c>
      <c r="AA1648" s="58" t="b">
        <f t="shared" si="103"/>
        <v>0</v>
      </c>
    </row>
    <row r="1649" spans="8:27" hidden="1" x14ac:dyDescent="0.2">
      <c r="H1649" s="130"/>
      <c r="I1649" s="130"/>
      <c r="L1649" s="132"/>
      <c r="V1649" s="57"/>
      <c r="W1649" s="57"/>
      <c r="X1649" s="58" t="b">
        <f t="shared" si="100"/>
        <v>0</v>
      </c>
      <c r="Y1649" s="58" t="b">
        <f t="shared" si="101"/>
        <v>0</v>
      </c>
      <c r="Z1649" s="58" t="b">
        <f t="shared" si="102"/>
        <v>0</v>
      </c>
      <c r="AA1649" s="58" t="b">
        <f t="shared" si="103"/>
        <v>0</v>
      </c>
    </row>
    <row r="1650" spans="8:27" hidden="1" x14ac:dyDescent="0.2">
      <c r="H1650" s="130"/>
      <c r="I1650" s="130"/>
      <c r="L1650" s="132"/>
      <c r="V1650" s="57"/>
      <c r="W1650" s="57"/>
      <c r="X1650" s="58" t="b">
        <f t="shared" si="100"/>
        <v>0</v>
      </c>
      <c r="Y1650" s="58" t="b">
        <f t="shared" si="101"/>
        <v>0</v>
      </c>
      <c r="Z1650" s="58" t="b">
        <f t="shared" si="102"/>
        <v>0</v>
      </c>
      <c r="AA1650" s="58" t="b">
        <f t="shared" si="103"/>
        <v>0</v>
      </c>
    </row>
    <row r="1651" spans="8:27" hidden="1" x14ac:dyDescent="0.2">
      <c r="H1651" s="130"/>
      <c r="I1651" s="130"/>
      <c r="L1651" s="132"/>
      <c r="V1651" s="57"/>
      <c r="W1651" s="57"/>
      <c r="X1651" s="58" t="b">
        <f t="shared" si="100"/>
        <v>0</v>
      </c>
      <c r="Y1651" s="58" t="b">
        <f t="shared" si="101"/>
        <v>0</v>
      </c>
      <c r="Z1651" s="58" t="b">
        <f t="shared" si="102"/>
        <v>0</v>
      </c>
      <c r="AA1651" s="58" t="b">
        <f t="shared" si="103"/>
        <v>0</v>
      </c>
    </row>
    <row r="1652" spans="8:27" hidden="1" x14ac:dyDescent="0.2">
      <c r="H1652" s="130"/>
      <c r="I1652" s="130"/>
      <c r="L1652" s="132"/>
      <c r="V1652" s="57"/>
      <c r="W1652" s="57"/>
      <c r="X1652" s="58" t="b">
        <f t="shared" si="100"/>
        <v>0</v>
      </c>
      <c r="Y1652" s="58" t="b">
        <f t="shared" si="101"/>
        <v>0</v>
      </c>
      <c r="Z1652" s="58" t="b">
        <f t="shared" si="102"/>
        <v>0</v>
      </c>
      <c r="AA1652" s="58" t="b">
        <f t="shared" si="103"/>
        <v>0</v>
      </c>
    </row>
    <row r="1653" spans="8:27" hidden="1" x14ac:dyDescent="0.2">
      <c r="H1653" s="130"/>
      <c r="I1653" s="130"/>
      <c r="L1653" s="132"/>
      <c r="V1653" s="57"/>
      <c r="W1653" s="57"/>
      <c r="X1653" s="58" t="b">
        <f t="shared" si="100"/>
        <v>0</v>
      </c>
      <c r="Y1653" s="58" t="b">
        <f t="shared" si="101"/>
        <v>0</v>
      </c>
      <c r="Z1653" s="58" t="b">
        <f t="shared" si="102"/>
        <v>0</v>
      </c>
      <c r="AA1653" s="58" t="b">
        <f t="shared" si="103"/>
        <v>0</v>
      </c>
    </row>
    <row r="1654" spans="8:27" hidden="1" x14ac:dyDescent="0.2">
      <c r="H1654" s="130"/>
      <c r="I1654" s="130"/>
      <c r="L1654" s="132"/>
      <c r="V1654" s="57"/>
      <c r="W1654" s="57"/>
      <c r="X1654" s="58" t="b">
        <f t="shared" si="100"/>
        <v>0</v>
      </c>
      <c r="Y1654" s="58" t="b">
        <f t="shared" si="101"/>
        <v>0</v>
      </c>
      <c r="Z1654" s="58" t="b">
        <f t="shared" si="102"/>
        <v>0</v>
      </c>
      <c r="AA1654" s="58" t="b">
        <f t="shared" si="103"/>
        <v>0</v>
      </c>
    </row>
    <row r="1655" spans="8:27" hidden="1" x14ac:dyDescent="0.2">
      <c r="H1655" s="130"/>
      <c r="I1655" s="130"/>
      <c r="L1655" s="132"/>
      <c r="V1655" s="57"/>
      <c r="W1655" s="57"/>
      <c r="X1655" s="58" t="b">
        <f t="shared" si="100"/>
        <v>0</v>
      </c>
      <c r="Y1655" s="58" t="b">
        <f t="shared" si="101"/>
        <v>0</v>
      </c>
      <c r="Z1655" s="58" t="b">
        <f t="shared" si="102"/>
        <v>0</v>
      </c>
      <c r="AA1655" s="58" t="b">
        <f t="shared" si="103"/>
        <v>0</v>
      </c>
    </row>
    <row r="1656" spans="8:27" hidden="1" x14ac:dyDescent="0.2">
      <c r="H1656" s="130"/>
      <c r="I1656" s="130"/>
      <c r="L1656" s="132"/>
      <c r="V1656" s="57"/>
      <c r="W1656" s="57"/>
      <c r="X1656" s="58" t="b">
        <f t="shared" si="100"/>
        <v>0</v>
      </c>
      <c r="Y1656" s="58" t="b">
        <f t="shared" si="101"/>
        <v>0</v>
      </c>
      <c r="Z1656" s="58" t="b">
        <f t="shared" si="102"/>
        <v>0</v>
      </c>
      <c r="AA1656" s="58" t="b">
        <f t="shared" si="103"/>
        <v>0</v>
      </c>
    </row>
    <row r="1657" spans="8:27" hidden="1" x14ac:dyDescent="0.2">
      <c r="H1657" s="130"/>
      <c r="I1657" s="130"/>
      <c r="L1657" s="132"/>
      <c r="V1657" s="57"/>
      <c r="W1657" s="57"/>
      <c r="X1657" s="58" t="b">
        <f t="shared" si="100"/>
        <v>0</v>
      </c>
      <c r="Y1657" s="58" t="b">
        <f t="shared" si="101"/>
        <v>0</v>
      </c>
      <c r="Z1657" s="58" t="b">
        <f t="shared" si="102"/>
        <v>0</v>
      </c>
      <c r="AA1657" s="58" t="b">
        <f t="shared" si="103"/>
        <v>0</v>
      </c>
    </row>
    <row r="1658" spans="8:27" hidden="1" x14ac:dyDescent="0.2">
      <c r="H1658" s="130"/>
      <c r="I1658" s="130"/>
      <c r="L1658" s="132"/>
      <c r="V1658" s="57"/>
      <c r="W1658" s="57"/>
      <c r="X1658" s="58" t="b">
        <f t="shared" si="100"/>
        <v>0</v>
      </c>
      <c r="Y1658" s="58" t="b">
        <f t="shared" si="101"/>
        <v>0</v>
      </c>
      <c r="Z1658" s="58" t="b">
        <f t="shared" si="102"/>
        <v>0</v>
      </c>
      <c r="AA1658" s="58" t="b">
        <f t="shared" si="103"/>
        <v>0</v>
      </c>
    </row>
    <row r="1659" spans="8:27" hidden="1" x14ac:dyDescent="0.2">
      <c r="H1659" s="130"/>
      <c r="I1659" s="130"/>
      <c r="L1659" s="132"/>
      <c r="V1659" s="57"/>
      <c r="W1659" s="57"/>
      <c r="X1659" s="58" t="b">
        <f t="shared" si="100"/>
        <v>0</v>
      </c>
      <c r="Y1659" s="58" t="b">
        <f t="shared" si="101"/>
        <v>0</v>
      </c>
      <c r="Z1659" s="58" t="b">
        <f t="shared" si="102"/>
        <v>0</v>
      </c>
      <c r="AA1659" s="58" t="b">
        <f t="shared" si="103"/>
        <v>0</v>
      </c>
    </row>
    <row r="1660" spans="8:27" hidden="1" x14ac:dyDescent="0.2">
      <c r="H1660" s="130"/>
      <c r="I1660" s="130"/>
      <c r="L1660" s="132"/>
      <c r="V1660" s="57"/>
      <c r="W1660" s="57"/>
      <c r="X1660" s="58" t="b">
        <f t="shared" si="100"/>
        <v>0</v>
      </c>
      <c r="Y1660" s="58" t="b">
        <f t="shared" si="101"/>
        <v>0</v>
      </c>
      <c r="Z1660" s="58" t="b">
        <f t="shared" si="102"/>
        <v>0</v>
      </c>
      <c r="AA1660" s="58" t="b">
        <f t="shared" si="103"/>
        <v>0</v>
      </c>
    </row>
    <row r="1661" spans="8:27" hidden="1" x14ac:dyDescent="0.2">
      <c r="H1661" s="130"/>
      <c r="I1661" s="130"/>
      <c r="L1661" s="132"/>
      <c r="V1661" s="57"/>
      <c r="W1661" s="57"/>
      <c r="X1661" s="58" t="b">
        <f t="shared" si="100"/>
        <v>0</v>
      </c>
      <c r="Y1661" s="58" t="b">
        <f t="shared" si="101"/>
        <v>0</v>
      </c>
      <c r="Z1661" s="58" t="b">
        <f t="shared" si="102"/>
        <v>0</v>
      </c>
      <c r="AA1661" s="58" t="b">
        <f t="shared" si="103"/>
        <v>0</v>
      </c>
    </row>
    <row r="1662" spans="8:27" hidden="1" x14ac:dyDescent="0.2">
      <c r="H1662" s="130"/>
      <c r="I1662" s="130"/>
      <c r="L1662" s="132"/>
      <c r="V1662" s="57"/>
      <c r="W1662" s="57"/>
      <c r="X1662" s="58" t="b">
        <f t="shared" si="100"/>
        <v>0</v>
      </c>
      <c r="Y1662" s="58" t="b">
        <f t="shared" si="101"/>
        <v>0</v>
      </c>
      <c r="Z1662" s="58" t="b">
        <f t="shared" si="102"/>
        <v>0</v>
      </c>
      <c r="AA1662" s="58" t="b">
        <f t="shared" si="103"/>
        <v>0</v>
      </c>
    </row>
    <row r="1663" spans="8:27" hidden="1" x14ac:dyDescent="0.2">
      <c r="H1663" s="130"/>
      <c r="I1663" s="130"/>
      <c r="L1663" s="132"/>
      <c r="V1663" s="57"/>
      <c r="W1663" s="57"/>
      <c r="X1663" s="58" t="b">
        <f t="shared" si="100"/>
        <v>0</v>
      </c>
      <c r="Y1663" s="58" t="b">
        <f t="shared" si="101"/>
        <v>0</v>
      </c>
      <c r="Z1663" s="58" t="b">
        <f t="shared" si="102"/>
        <v>0</v>
      </c>
      <c r="AA1663" s="58" t="b">
        <f t="shared" si="103"/>
        <v>0</v>
      </c>
    </row>
    <row r="1664" spans="8:27" hidden="1" x14ac:dyDescent="0.2">
      <c r="H1664" s="130"/>
      <c r="I1664" s="130"/>
      <c r="L1664" s="132"/>
      <c r="V1664" s="57"/>
      <c r="W1664" s="57"/>
      <c r="X1664" s="58" t="b">
        <f t="shared" si="100"/>
        <v>0</v>
      </c>
      <c r="Y1664" s="58" t="b">
        <f t="shared" si="101"/>
        <v>0</v>
      </c>
      <c r="Z1664" s="58" t="b">
        <f t="shared" si="102"/>
        <v>0</v>
      </c>
      <c r="AA1664" s="58" t="b">
        <f t="shared" si="103"/>
        <v>0</v>
      </c>
    </row>
    <row r="1665" spans="8:27" hidden="1" x14ac:dyDescent="0.2">
      <c r="H1665" s="130"/>
      <c r="I1665" s="130"/>
      <c r="L1665" s="132"/>
      <c r="V1665" s="57"/>
      <c r="W1665" s="57"/>
      <c r="X1665" s="58" t="b">
        <f t="shared" si="100"/>
        <v>0</v>
      </c>
      <c r="Y1665" s="58" t="b">
        <f t="shared" si="101"/>
        <v>0</v>
      </c>
      <c r="Z1665" s="58" t="b">
        <f t="shared" si="102"/>
        <v>0</v>
      </c>
      <c r="AA1665" s="58" t="b">
        <f t="shared" si="103"/>
        <v>0</v>
      </c>
    </row>
    <row r="1666" spans="8:27" hidden="1" x14ac:dyDescent="0.2">
      <c r="H1666" s="130"/>
      <c r="I1666" s="130"/>
      <c r="L1666" s="132"/>
      <c r="V1666" s="57"/>
      <c r="W1666" s="57"/>
      <c r="X1666" s="58" t="b">
        <f t="shared" si="100"/>
        <v>0</v>
      </c>
      <c r="Y1666" s="58" t="b">
        <f t="shared" si="101"/>
        <v>0</v>
      </c>
      <c r="Z1666" s="58" t="b">
        <f t="shared" si="102"/>
        <v>0</v>
      </c>
      <c r="AA1666" s="58" t="b">
        <f t="shared" si="103"/>
        <v>0</v>
      </c>
    </row>
    <row r="1667" spans="8:27" hidden="1" x14ac:dyDescent="0.2">
      <c r="H1667" s="130"/>
      <c r="I1667" s="130"/>
      <c r="L1667" s="132"/>
      <c r="V1667" s="57"/>
      <c r="W1667" s="57"/>
      <c r="X1667" s="58" t="b">
        <f t="shared" si="100"/>
        <v>0</v>
      </c>
      <c r="Y1667" s="58" t="b">
        <f t="shared" si="101"/>
        <v>0</v>
      </c>
      <c r="Z1667" s="58" t="b">
        <f t="shared" si="102"/>
        <v>0</v>
      </c>
      <c r="AA1667" s="58" t="b">
        <f t="shared" si="103"/>
        <v>0</v>
      </c>
    </row>
    <row r="1668" spans="8:27" hidden="1" x14ac:dyDescent="0.2">
      <c r="H1668" s="130"/>
      <c r="I1668" s="130"/>
      <c r="L1668" s="132"/>
      <c r="V1668" s="57"/>
      <c r="W1668" s="57"/>
      <c r="X1668" s="58" t="b">
        <f t="shared" si="100"/>
        <v>0</v>
      </c>
      <c r="Y1668" s="58" t="b">
        <f t="shared" si="101"/>
        <v>0</v>
      </c>
      <c r="Z1668" s="58" t="b">
        <f t="shared" si="102"/>
        <v>0</v>
      </c>
      <c r="AA1668" s="58" t="b">
        <f t="shared" si="103"/>
        <v>0</v>
      </c>
    </row>
    <row r="1669" spans="8:27" hidden="1" x14ac:dyDescent="0.2">
      <c r="H1669" s="130"/>
      <c r="I1669" s="130"/>
      <c r="L1669" s="132"/>
      <c r="V1669" s="57"/>
      <c r="W1669" s="57"/>
      <c r="X1669" s="58" t="b">
        <f t="shared" si="100"/>
        <v>0</v>
      </c>
      <c r="Y1669" s="58" t="b">
        <f t="shared" si="101"/>
        <v>0</v>
      </c>
      <c r="Z1669" s="58" t="b">
        <f t="shared" si="102"/>
        <v>0</v>
      </c>
      <c r="AA1669" s="58" t="b">
        <f t="shared" si="103"/>
        <v>0</v>
      </c>
    </row>
    <row r="1670" spans="8:27" hidden="1" x14ac:dyDescent="0.2">
      <c r="H1670" s="130"/>
      <c r="I1670" s="130"/>
      <c r="L1670" s="132"/>
      <c r="V1670" s="57"/>
      <c r="W1670" s="57"/>
      <c r="X1670" s="58" t="b">
        <f t="shared" si="100"/>
        <v>0</v>
      </c>
      <c r="Y1670" s="58" t="b">
        <f t="shared" si="101"/>
        <v>0</v>
      </c>
      <c r="Z1670" s="58" t="b">
        <f t="shared" si="102"/>
        <v>0</v>
      </c>
      <c r="AA1670" s="58" t="b">
        <f t="shared" si="103"/>
        <v>0</v>
      </c>
    </row>
    <row r="1671" spans="8:27" hidden="1" x14ac:dyDescent="0.2">
      <c r="H1671" s="130"/>
      <c r="I1671" s="130"/>
      <c r="L1671" s="132"/>
      <c r="V1671" s="57"/>
      <c r="W1671" s="57"/>
      <c r="X1671" s="58" t="b">
        <f t="shared" si="100"/>
        <v>0</v>
      </c>
      <c r="Y1671" s="58" t="b">
        <f t="shared" si="101"/>
        <v>0</v>
      </c>
      <c r="Z1671" s="58" t="b">
        <f t="shared" si="102"/>
        <v>0</v>
      </c>
      <c r="AA1671" s="58" t="b">
        <f t="shared" si="103"/>
        <v>0</v>
      </c>
    </row>
    <row r="1672" spans="8:27" hidden="1" x14ac:dyDescent="0.2">
      <c r="H1672" s="130"/>
      <c r="I1672" s="130"/>
      <c r="L1672" s="132"/>
      <c r="V1672" s="57"/>
      <c r="W1672" s="57"/>
      <c r="X1672" s="58" t="b">
        <f t="shared" si="100"/>
        <v>0</v>
      </c>
      <c r="Y1672" s="58" t="b">
        <f t="shared" si="101"/>
        <v>0</v>
      </c>
      <c r="Z1672" s="58" t="b">
        <f t="shared" si="102"/>
        <v>0</v>
      </c>
      <c r="AA1672" s="58" t="b">
        <f t="shared" si="103"/>
        <v>0</v>
      </c>
    </row>
    <row r="1673" spans="8:27" hidden="1" x14ac:dyDescent="0.2">
      <c r="H1673" s="130"/>
      <c r="I1673" s="130"/>
      <c r="L1673" s="132"/>
      <c r="V1673" s="57"/>
      <c r="W1673" s="57"/>
      <c r="X1673" s="58" t="b">
        <f t="shared" si="100"/>
        <v>0</v>
      </c>
      <c r="Y1673" s="58" t="b">
        <f t="shared" si="101"/>
        <v>0</v>
      </c>
      <c r="Z1673" s="58" t="b">
        <f t="shared" si="102"/>
        <v>0</v>
      </c>
      <c r="AA1673" s="58" t="b">
        <f t="shared" si="103"/>
        <v>0</v>
      </c>
    </row>
    <row r="1674" spans="8:27" hidden="1" x14ac:dyDescent="0.2">
      <c r="H1674" s="130"/>
      <c r="I1674" s="130"/>
      <c r="L1674" s="132"/>
      <c r="V1674" s="57"/>
      <c r="W1674" s="57"/>
      <c r="X1674" s="58" t="b">
        <f t="shared" si="100"/>
        <v>0</v>
      </c>
      <c r="Y1674" s="58" t="b">
        <f t="shared" si="101"/>
        <v>0</v>
      </c>
      <c r="Z1674" s="58" t="b">
        <f t="shared" si="102"/>
        <v>0</v>
      </c>
      <c r="AA1674" s="58" t="b">
        <f t="shared" si="103"/>
        <v>0</v>
      </c>
    </row>
    <row r="1675" spans="8:27" hidden="1" x14ac:dyDescent="0.2">
      <c r="H1675" s="130"/>
      <c r="I1675" s="130"/>
      <c r="L1675" s="132"/>
      <c r="V1675" s="57"/>
      <c r="W1675" s="57"/>
      <c r="X1675" s="58" t="b">
        <f t="shared" si="100"/>
        <v>0</v>
      </c>
      <c r="Y1675" s="58" t="b">
        <f t="shared" si="101"/>
        <v>0</v>
      </c>
      <c r="Z1675" s="58" t="b">
        <f t="shared" si="102"/>
        <v>0</v>
      </c>
      <c r="AA1675" s="58" t="b">
        <f t="shared" si="103"/>
        <v>0</v>
      </c>
    </row>
    <row r="1676" spans="8:27" hidden="1" x14ac:dyDescent="0.2">
      <c r="H1676" s="130"/>
      <c r="I1676" s="130"/>
      <c r="L1676" s="132"/>
      <c r="V1676" s="57"/>
      <c r="W1676" s="57"/>
      <c r="X1676" s="58" t="b">
        <f t="shared" si="100"/>
        <v>0</v>
      </c>
      <c r="Y1676" s="58" t="b">
        <f t="shared" si="101"/>
        <v>0</v>
      </c>
      <c r="Z1676" s="58" t="b">
        <f t="shared" si="102"/>
        <v>0</v>
      </c>
      <c r="AA1676" s="58" t="b">
        <f t="shared" si="103"/>
        <v>0</v>
      </c>
    </row>
    <row r="1677" spans="8:27" hidden="1" x14ac:dyDescent="0.2">
      <c r="H1677" s="130"/>
      <c r="I1677" s="130"/>
      <c r="L1677" s="132"/>
      <c r="V1677" s="57"/>
      <c r="W1677" s="57"/>
      <c r="X1677" s="58" t="b">
        <f t="shared" si="100"/>
        <v>0</v>
      </c>
      <c r="Y1677" s="58" t="b">
        <f t="shared" si="101"/>
        <v>0</v>
      </c>
      <c r="Z1677" s="58" t="b">
        <f t="shared" si="102"/>
        <v>0</v>
      </c>
      <c r="AA1677" s="58" t="b">
        <f t="shared" si="103"/>
        <v>0</v>
      </c>
    </row>
    <row r="1678" spans="8:27" hidden="1" x14ac:dyDescent="0.2">
      <c r="H1678" s="130"/>
      <c r="I1678" s="130"/>
      <c r="L1678" s="132"/>
      <c r="V1678" s="57"/>
      <c r="W1678" s="57"/>
      <c r="X1678" s="58" t="b">
        <f t="shared" si="100"/>
        <v>0</v>
      </c>
      <c r="Y1678" s="58" t="b">
        <f t="shared" si="101"/>
        <v>0</v>
      </c>
      <c r="Z1678" s="58" t="b">
        <f t="shared" si="102"/>
        <v>0</v>
      </c>
      <c r="AA1678" s="58" t="b">
        <f t="shared" si="103"/>
        <v>0</v>
      </c>
    </row>
    <row r="1679" spans="8:27" hidden="1" x14ac:dyDescent="0.2">
      <c r="H1679" s="130"/>
      <c r="I1679" s="130"/>
      <c r="L1679" s="132"/>
      <c r="V1679" s="57"/>
      <c r="W1679" s="57"/>
      <c r="X1679" s="58" t="b">
        <f t="shared" si="100"/>
        <v>0</v>
      </c>
      <c r="Y1679" s="58" t="b">
        <f t="shared" si="101"/>
        <v>0</v>
      </c>
      <c r="Z1679" s="58" t="b">
        <f t="shared" si="102"/>
        <v>0</v>
      </c>
      <c r="AA1679" s="58" t="b">
        <f t="shared" si="103"/>
        <v>0</v>
      </c>
    </row>
    <row r="1680" spans="8:27" hidden="1" x14ac:dyDescent="0.2">
      <c r="H1680" s="130"/>
      <c r="I1680" s="130"/>
      <c r="L1680" s="132"/>
      <c r="V1680" s="57"/>
      <c r="W1680" s="57"/>
      <c r="X1680" s="58" t="b">
        <f t="shared" si="100"/>
        <v>0</v>
      </c>
      <c r="Y1680" s="58" t="b">
        <f t="shared" si="101"/>
        <v>0</v>
      </c>
      <c r="Z1680" s="58" t="b">
        <f t="shared" si="102"/>
        <v>0</v>
      </c>
      <c r="AA1680" s="58" t="b">
        <f t="shared" si="103"/>
        <v>0</v>
      </c>
    </row>
    <row r="1681" spans="8:27" hidden="1" x14ac:dyDescent="0.2">
      <c r="H1681" s="130"/>
      <c r="I1681" s="130"/>
      <c r="L1681" s="132"/>
      <c r="V1681" s="57"/>
      <c r="W1681" s="57"/>
      <c r="X1681" s="58" t="b">
        <f t="shared" si="100"/>
        <v>0</v>
      </c>
      <c r="Y1681" s="58" t="b">
        <f t="shared" si="101"/>
        <v>0</v>
      </c>
      <c r="Z1681" s="58" t="b">
        <f t="shared" si="102"/>
        <v>0</v>
      </c>
      <c r="AA1681" s="58" t="b">
        <f t="shared" si="103"/>
        <v>0</v>
      </c>
    </row>
    <row r="1682" spans="8:27" hidden="1" x14ac:dyDescent="0.2">
      <c r="H1682" s="130"/>
      <c r="I1682" s="130"/>
      <c r="L1682" s="132"/>
      <c r="V1682" s="57"/>
      <c r="W1682" s="57"/>
      <c r="X1682" s="58" t="b">
        <f t="shared" si="100"/>
        <v>0</v>
      </c>
      <c r="Y1682" s="58" t="b">
        <f t="shared" si="101"/>
        <v>0</v>
      </c>
      <c r="Z1682" s="58" t="b">
        <f t="shared" si="102"/>
        <v>0</v>
      </c>
      <c r="AA1682" s="58" t="b">
        <f t="shared" si="103"/>
        <v>0</v>
      </c>
    </row>
    <row r="1683" spans="8:27" hidden="1" x14ac:dyDescent="0.2">
      <c r="H1683" s="130"/>
      <c r="I1683" s="130"/>
      <c r="L1683" s="132"/>
      <c r="V1683" s="57"/>
      <c r="W1683" s="57"/>
      <c r="X1683" s="58" t="b">
        <f t="shared" ref="X1683:X1746" si="104">K1683&lt;F1683</f>
        <v>0</v>
      </c>
      <c r="Y1683" s="58" t="b">
        <f t="shared" ref="Y1683:Y1746" si="105">L1683&gt;I1683</f>
        <v>0</v>
      </c>
      <c r="Z1683" s="58" t="b">
        <f t="shared" ref="Z1683:Z1746" si="106">I1683&gt;H1683</f>
        <v>0</v>
      </c>
      <c r="AA1683" s="58" t="b">
        <f t="shared" ref="AA1683:AA1746" si="107">L1683&gt;H1683</f>
        <v>0</v>
      </c>
    </row>
    <row r="1684" spans="8:27" hidden="1" x14ac:dyDescent="0.2">
      <c r="H1684" s="130"/>
      <c r="I1684" s="130"/>
      <c r="L1684" s="132"/>
      <c r="V1684" s="57"/>
      <c r="W1684" s="57"/>
      <c r="X1684" s="58" t="b">
        <f t="shared" si="104"/>
        <v>0</v>
      </c>
      <c r="Y1684" s="58" t="b">
        <f t="shared" si="105"/>
        <v>0</v>
      </c>
      <c r="Z1684" s="58" t="b">
        <f t="shared" si="106"/>
        <v>0</v>
      </c>
      <c r="AA1684" s="58" t="b">
        <f t="shared" si="107"/>
        <v>0</v>
      </c>
    </row>
    <row r="1685" spans="8:27" hidden="1" x14ac:dyDescent="0.2">
      <c r="H1685" s="130"/>
      <c r="I1685" s="130"/>
      <c r="L1685" s="132"/>
      <c r="V1685" s="57"/>
      <c r="W1685" s="57"/>
      <c r="X1685" s="58" t="b">
        <f t="shared" si="104"/>
        <v>0</v>
      </c>
      <c r="Y1685" s="58" t="b">
        <f t="shared" si="105"/>
        <v>0</v>
      </c>
      <c r="Z1685" s="58" t="b">
        <f t="shared" si="106"/>
        <v>0</v>
      </c>
      <c r="AA1685" s="58" t="b">
        <f t="shared" si="107"/>
        <v>0</v>
      </c>
    </row>
    <row r="1686" spans="8:27" hidden="1" x14ac:dyDescent="0.2">
      <c r="H1686" s="130"/>
      <c r="I1686" s="130"/>
      <c r="L1686" s="132"/>
      <c r="V1686" s="57"/>
      <c r="W1686" s="57"/>
      <c r="X1686" s="58" t="b">
        <f t="shared" si="104"/>
        <v>0</v>
      </c>
      <c r="Y1686" s="58" t="b">
        <f t="shared" si="105"/>
        <v>0</v>
      </c>
      <c r="Z1686" s="58" t="b">
        <f t="shared" si="106"/>
        <v>0</v>
      </c>
      <c r="AA1686" s="58" t="b">
        <f t="shared" si="107"/>
        <v>0</v>
      </c>
    </row>
    <row r="1687" spans="8:27" hidden="1" x14ac:dyDescent="0.2">
      <c r="H1687" s="130"/>
      <c r="I1687" s="130"/>
      <c r="L1687" s="132"/>
      <c r="V1687" s="57"/>
      <c r="W1687" s="57"/>
      <c r="X1687" s="58" t="b">
        <f t="shared" si="104"/>
        <v>0</v>
      </c>
      <c r="Y1687" s="58" t="b">
        <f t="shared" si="105"/>
        <v>0</v>
      </c>
      <c r="Z1687" s="58" t="b">
        <f t="shared" si="106"/>
        <v>0</v>
      </c>
      <c r="AA1687" s="58" t="b">
        <f t="shared" si="107"/>
        <v>0</v>
      </c>
    </row>
    <row r="1688" spans="8:27" hidden="1" x14ac:dyDescent="0.2">
      <c r="H1688" s="130"/>
      <c r="I1688" s="130"/>
      <c r="L1688" s="132"/>
      <c r="V1688" s="57"/>
      <c r="W1688" s="57"/>
      <c r="X1688" s="58" t="b">
        <f t="shared" si="104"/>
        <v>0</v>
      </c>
      <c r="Y1688" s="58" t="b">
        <f t="shared" si="105"/>
        <v>0</v>
      </c>
      <c r="Z1688" s="58" t="b">
        <f t="shared" si="106"/>
        <v>0</v>
      </c>
      <c r="AA1688" s="58" t="b">
        <f t="shared" si="107"/>
        <v>0</v>
      </c>
    </row>
    <row r="1689" spans="8:27" hidden="1" x14ac:dyDescent="0.2">
      <c r="H1689" s="130"/>
      <c r="I1689" s="130"/>
      <c r="L1689" s="132"/>
      <c r="V1689" s="57"/>
      <c r="W1689" s="57"/>
      <c r="X1689" s="58" t="b">
        <f t="shared" si="104"/>
        <v>0</v>
      </c>
      <c r="Y1689" s="58" t="b">
        <f t="shared" si="105"/>
        <v>0</v>
      </c>
      <c r="Z1689" s="58" t="b">
        <f t="shared" si="106"/>
        <v>0</v>
      </c>
      <c r="AA1689" s="58" t="b">
        <f t="shared" si="107"/>
        <v>0</v>
      </c>
    </row>
    <row r="1690" spans="8:27" hidden="1" x14ac:dyDescent="0.2">
      <c r="H1690" s="130"/>
      <c r="I1690" s="130"/>
      <c r="L1690" s="132"/>
      <c r="V1690" s="57"/>
      <c r="W1690" s="57"/>
      <c r="X1690" s="58" t="b">
        <f t="shared" si="104"/>
        <v>0</v>
      </c>
      <c r="Y1690" s="58" t="b">
        <f t="shared" si="105"/>
        <v>0</v>
      </c>
      <c r="Z1690" s="58" t="b">
        <f t="shared" si="106"/>
        <v>0</v>
      </c>
      <c r="AA1690" s="58" t="b">
        <f t="shared" si="107"/>
        <v>0</v>
      </c>
    </row>
    <row r="1691" spans="8:27" hidden="1" x14ac:dyDescent="0.2">
      <c r="H1691" s="130"/>
      <c r="I1691" s="130"/>
      <c r="L1691" s="132"/>
      <c r="V1691" s="57"/>
      <c r="W1691" s="57"/>
      <c r="X1691" s="58" t="b">
        <f t="shared" si="104"/>
        <v>0</v>
      </c>
      <c r="Y1691" s="58" t="b">
        <f t="shared" si="105"/>
        <v>0</v>
      </c>
      <c r="Z1691" s="58" t="b">
        <f t="shared" si="106"/>
        <v>0</v>
      </c>
      <c r="AA1691" s="58" t="b">
        <f t="shared" si="107"/>
        <v>0</v>
      </c>
    </row>
    <row r="1692" spans="8:27" hidden="1" x14ac:dyDescent="0.2">
      <c r="H1692" s="130"/>
      <c r="I1692" s="130"/>
      <c r="L1692" s="132"/>
      <c r="V1692" s="57"/>
      <c r="W1692" s="57"/>
      <c r="X1692" s="58" t="b">
        <f t="shared" si="104"/>
        <v>0</v>
      </c>
      <c r="Y1692" s="58" t="b">
        <f t="shared" si="105"/>
        <v>0</v>
      </c>
      <c r="Z1692" s="58" t="b">
        <f t="shared" si="106"/>
        <v>0</v>
      </c>
      <c r="AA1692" s="58" t="b">
        <f t="shared" si="107"/>
        <v>0</v>
      </c>
    </row>
    <row r="1693" spans="8:27" hidden="1" x14ac:dyDescent="0.2">
      <c r="H1693" s="130"/>
      <c r="I1693" s="130"/>
      <c r="L1693" s="132"/>
      <c r="V1693" s="57"/>
      <c r="W1693" s="57"/>
      <c r="X1693" s="58" t="b">
        <f t="shared" si="104"/>
        <v>0</v>
      </c>
      <c r="Y1693" s="58" t="b">
        <f t="shared" si="105"/>
        <v>0</v>
      </c>
      <c r="Z1693" s="58" t="b">
        <f t="shared" si="106"/>
        <v>0</v>
      </c>
      <c r="AA1693" s="58" t="b">
        <f t="shared" si="107"/>
        <v>0</v>
      </c>
    </row>
    <row r="1694" spans="8:27" hidden="1" x14ac:dyDescent="0.2">
      <c r="H1694" s="130"/>
      <c r="I1694" s="130"/>
      <c r="L1694" s="132"/>
      <c r="V1694" s="57"/>
      <c r="W1694" s="57"/>
      <c r="X1694" s="58" t="b">
        <f t="shared" si="104"/>
        <v>0</v>
      </c>
      <c r="Y1694" s="58" t="b">
        <f t="shared" si="105"/>
        <v>0</v>
      </c>
      <c r="Z1694" s="58" t="b">
        <f t="shared" si="106"/>
        <v>0</v>
      </c>
      <c r="AA1694" s="58" t="b">
        <f t="shared" si="107"/>
        <v>0</v>
      </c>
    </row>
    <row r="1695" spans="8:27" hidden="1" x14ac:dyDescent="0.2">
      <c r="H1695" s="130"/>
      <c r="I1695" s="130"/>
      <c r="L1695" s="132"/>
      <c r="V1695" s="57"/>
      <c r="W1695" s="57"/>
      <c r="X1695" s="58" t="b">
        <f t="shared" si="104"/>
        <v>0</v>
      </c>
      <c r="Y1695" s="58" t="b">
        <f t="shared" si="105"/>
        <v>0</v>
      </c>
      <c r="Z1695" s="58" t="b">
        <f t="shared" si="106"/>
        <v>0</v>
      </c>
      <c r="AA1695" s="58" t="b">
        <f t="shared" si="107"/>
        <v>0</v>
      </c>
    </row>
    <row r="1696" spans="8:27" hidden="1" x14ac:dyDescent="0.2">
      <c r="H1696" s="130"/>
      <c r="I1696" s="130"/>
      <c r="L1696" s="132"/>
      <c r="V1696" s="57"/>
      <c r="W1696" s="57"/>
      <c r="X1696" s="58" t="b">
        <f t="shared" si="104"/>
        <v>0</v>
      </c>
      <c r="Y1696" s="58" t="b">
        <f t="shared" si="105"/>
        <v>0</v>
      </c>
      <c r="Z1696" s="58" t="b">
        <f t="shared" si="106"/>
        <v>0</v>
      </c>
      <c r="AA1696" s="58" t="b">
        <f t="shared" si="107"/>
        <v>0</v>
      </c>
    </row>
    <row r="1697" spans="8:27" hidden="1" x14ac:dyDescent="0.2">
      <c r="H1697" s="130"/>
      <c r="I1697" s="130"/>
      <c r="L1697" s="132"/>
      <c r="V1697" s="57"/>
      <c r="W1697" s="57"/>
      <c r="X1697" s="58" t="b">
        <f t="shared" si="104"/>
        <v>0</v>
      </c>
      <c r="Y1697" s="58" t="b">
        <f t="shared" si="105"/>
        <v>0</v>
      </c>
      <c r="Z1697" s="58" t="b">
        <f t="shared" si="106"/>
        <v>0</v>
      </c>
      <c r="AA1697" s="58" t="b">
        <f t="shared" si="107"/>
        <v>0</v>
      </c>
    </row>
    <row r="1698" spans="8:27" hidden="1" x14ac:dyDescent="0.2">
      <c r="H1698" s="130"/>
      <c r="I1698" s="130"/>
      <c r="L1698" s="132"/>
      <c r="V1698" s="57"/>
      <c r="W1698" s="57"/>
      <c r="X1698" s="58" t="b">
        <f t="shared" si="104"/>
        <v>0</v>
      </c>
      <c r="Y1698" s="58" t="b">
        <f t="shared" si="105"/>
        <v>0</v>
      </c>
      <c r="Z1698" s="58" t="b">
        <f t="shared" si="106"/>
        <v>0</v>
      </c>
      <c r="AA1698" s="58" t="b">
        <f t="shared" si="107"/>
        <v>0</v>
      </c>
    </row>
    <row r="1699" spans="8:27" hidden="1" x14ac:dyDescent="0.2">
      <c r="H1699" s="130"/>
      <c r="I1699" s="130"/>
      <c r="L1699" s="132"/>
      <c r="V1699" s="57"/>
      <c r="W1699" s="57"/>
      <c r="X1699" s="58" t="b">
        <f t="shared" si="104"/>
        <v>0</v>
      </c>
      <c r="Y1699" s="58" t="b">
        <f t="shared" si="105"/>
        <v>0</v>
      </c>
      <c r="Z1699" s="58" t="b">
        <f t="shared" si="106"/>
        <v>0</v>
      </c>
      <c r="AA1699" s="58" t="b">
        <f t="shared" si="107"/>
        <v>0</v>
      </c>
    </row>
    <row r="1700" spans="8:27" hidden="1" x14ac:dyDescent="0.2">
      <c r="H1700" s="130"/>
      <c r="I1700" s="130"/>
      <c r="L1700" s="132"/>
      <c r="V1700" s="57"/>
      <c r="W1700" s="57"/>
      <c r="X1700" s="58" t="b">
        <f t="shared" si="104"/>
        <v>0</v>
      </c>
      <c r="Y1700" s="58" t="b">
        <f t="shared" si="105"/>
        <v>0</v>
      </c>
      <c r="Z1700" s="58" t="b">
        <f t="shared" si="106"/>
        <v>0</v>
      </c>
      <c r="AA1700" s="58" t="b">
        <f t="shared" si="107"/>
        <v>0</v>
      </c>
    </row>
    <row r="1701" spans="8:27" hidden="1" x14ac:dyDescent="0.2">
      <c r="H1701" s="130"/>
      <c r="I1701" s="130"/>
      <c r="L1701" s="132"/>
      <c r="V1701" s="57"/>
      <c r="W1701" s="57"/>
      <c r="X1701" s="58" t="b">
        <f t="shared" si="104"/>
        <v>0</v>
      </c>
      <c r="Y1701" s="58" t="b">
        <f t="shared" si="105"/>
        <v>0</v>
      </c>
      <c r="Z1701" s="58" t="b">
        <f t="shared" si="106"/>
        <v>0</v>
      </c>
      <c r="AA1701" s="58" t="b">
        <f t="shared" si="107"/>
        <v>0</v>
      </c>
    </row>
    <row r="1702" spans="8:27" hidden="1" x14ac:dyDescent="0.2">
      <c r="H1702" s="130"/>
      <c r="I1702" s="130"/>
      <c r="L1702" s="132"/>
      <c r="V1702" s="57"/>
      <c r="W1702" s="57"/>
      <c r="X1702" s="58" t="b">
        <f t="shared" si="104"/>
        <v>0</v>
      </c>
      <c r="Y1702" s="58" t="b">
        <f t="shared" si="105"/>
        <v>0</v>
      </c>
      <c r="Z1702" s="58" t="b">
        <f t="shared" si="106"/>
        <v>0</v>
      </c>
      <c r="AA1702" s="58" t="b">
        <f t="shared" si="107"/>
        <v>0</v>
      </c>
    </row>
    <row r="1703" spans="8:27" hidden="1" x14ac:dyDescent="0.2">
      <c r="H1703" s="130"/>
      <c r="I1703" s="130"/>
      <c r="L1703" s="132"/>
      <c r="V1703" s="57"/>
      <c r="W1703" s="57"/>
      <c r="X1703" s="58" t="b">
        <f t="shared" si="104"/>
        <v>0</v>
      </c>
      <c r="Y1703" s="58" t="b">
        <f t="shared" si="105"/>
        <v>0</v>
      </c>
      <c r="Z1703" s="58" t="b">
        <f t="shared" si="106"/>
        <v>0</v>
      </c>
      <c r="AA1703" s="58" t="b">
        <f t="shared" si="107"/>
        <v>0</v>
      </c>
    </row>
    <row r="1704" spans="8:27" hidden="1" x14ac:dyDescent="0.2">
      <c r="H1704" s="130"/>
      <c r="I1704" s="130"/>
      <c r="L1704" s="132"/>
      <c r="V1704" s="57"/>
      <c r="W1704" s="57"/>
      <c r="X1704" s="58" t="b">
        <f t="shared" si="104"/>
        <v>0</v>
      </c>
      <c r="Y1704" s="58" t="b">
        <f t="shared" si="105"/>
        <v>0</v>
      </c>
      <c r="Z1704" s="58" t="b">
        <f t="shared" si="106"/>
        <v>0</v>
      </c>
      <c r="AA1704" s="58" t="b">
        <f t="shared" si="107"/>
        <v>0</v>
      </c>
    </row>
    <row r="1705" spans="8:27" hidden="1" x14ac:dyDescent="0.2">
      <c r="H1705" s="130"/>
      <c r="I1705" s="130"/>
      <c r="L1705" s="132"/>
      <c r="V1705" s="57"/>
      <c r="W1705" s="57"/>
      <c r="X1705" s="58" t="b">
        <f t="shared" si="104"/>
        <v>0</v>
      </c>
      <c r="Y1705" s="58" t="b">
        <f t="shared" si="105"/>
        <v>0</v>
      </c>
      <c r="Z1705" s="58" t="b">
        <f t="shared" si="106"/>
        <v>0</v>
      </c>
      <c r="AA1705" s="58" t="b">
        <f t="shared" si="107"/>
        <v>0</v>
      </c>
    </row>
    <row r="1706" spans="8:27" hidden="1" x14ac:dyDescent="0.2">
      <c r="H1706" s="130"/>
      <c r="I1706" s="130"/>
      <c r="L1706" s="132"/>
      <c r="V1706" s="57"/>
      <c r="W1706" s="57"/>
      <c r="X1706" s="58" t="b">
        <f t="shared" si="104"/>
        <v>0</v>
      </c>
      <c r="Y1706" s="58" t="b">
        <f t="shared" si="105"/>
        <v>0</v>
      </c>
      <c r="Z1706" s="58" t="b">
        <f t="shared" si="106"/>
        <v>0</v>
      </c>
      <c r="AA1706" s="58" t="b">
        <f t="shared" si="107"/>
        <v>0</v>
      </c>
    </row>
    <row r="1707" spans="8:27" hidden="1" x14ac:dyDescent="0.2">
      <c r="H1707" s="130"/>
      <c r="I1707" s="130"/>
      <c r="L1707" s="132"/>
      <c r="V1707" s="57"/>
      <c r="W1707" s="57"/>
      <c r="X1707" s="58" t="b">
        <f t="shared" si="104"/>
        <v>0</v>
      </c>
      <c r="Y1707" s="58" t="b">
        <f t="shared" si="105"/>
        <v>0</v>
      </c>
      <c r="Z1707" s="58" t="b">
        <f t="shared" si="106"/>
        <v>0</v>
      </c>
      <c r="AA1707" s="58" t="b">
        <f t="shared" si="107"/>
        <v>0</v>
      </c>
    </row>
    <row r="1708" spans="8:27" hidden="1" x14ac:dyDescent="0.2">
      <c r="H1708" s="130"/>
      <c r="I1708" s="130"/>
      <c r="L1708" s="132"/>
      <c r="V1708" s="57"/>
      <c r="W1708" s="57"/>
      <c r="X1708" s="58" t="b">
        <f t="shared" si="104"/>
        <v>0</v>
      </c>
      <c r="Y1708" s="58" t="b">
        <f t="shared" si="105"/>
        <v>0</v>
      </c>
      <c r="Z1708" s="58" t="b">
        <f t="shared" si="106"/>
        <v>0</v>
      </c>
      <c r="AA1708" s="58" t="b">
        <f t="shared" si="107"/>
        <v>0</v>
      </c>
    </row>
    <row r="1709" spans="8:27" hidden="1" x14ac:dyDescent="0.2">
      <c r="H1709" s="130"/>
      <c r="I1709" s="130"/>
      <c r="L1709" s="132"/>
      <c r="V1709" s="57"/>
      <c r="W1709" s="57"/>
      <c r="X1709" s="58" t="b">
        <f t="shared" si="104"/>
        <v>0</v>
      </c>
      <c r="Y1709" s="58" t="b">
        <f t="shared" si="105"/>
        <v>0</v>
      </c>
      <c r="Z1709" s="58" t="b">
        <f t="shared" si="106"/>
        <v>0</v>
      </c>
      <c r="AA1709" s="58" t="b">
        <f t="shared" si="107"/>
        <v>0</v>
      </c>
    </row>
    <row r="1710" spans="8:27" hidden="1" x14ac:dyDescent="0.2">
      <c r="H1710" s="130"/>
      <c r="I1710" s="130"/>
      <c r="L1710" s="132"/>
      <c r="V1710" s="57"/>
      <c r="W1710" s="57"/>
      <c r="X1710" s="58" t="b">
        <f t="shared" si="104"/>
        <v>0</v>
      </c>
      <c r="Y1710" s="58" t="b">
        <f t="shared" si="105"/>
        <v>0</v>
      </c>
      <c r="Z1710" s="58" t="b">
        <f t="shared" si="106"/>
        <v>0</v>
      </c>
      <c r="AA1710" s="58" t="b">
        <f t="shared" si="107"/>
        <v>0</v>
      </c>
    </row>
    <row r="1711" spans="8:27" hidden="1" x14ac:dyDescent="0.2">
      <c r="H1711" s="130"/>
      <c r="I1711" s="130"/>
      <c r="L1711" s="132"/>
      <c r="V1711" s="57"/>
      <c r="W1711" s="57"/>
      <c r="X1711" s="58" t="b">
        <f t="shared" si="104"/>
        <v>0</v>
      </c>
      <c r="Y1711" s="58" t="b">
        <f t="shared" si="105"/>
        <v>0</v>
      </c>
      <c r="Z1711" s="58" t="b">
        <f t="shared" si="106"/>
        <v>0</v>
      </c>
      <c r="AA1711" s="58" t="b">
        <f t="shared" si="107"/>
        <v>0</v>
      </c>
    </row>
    <row r="1712" spans="8:27" hidden="1" x14ac:dyDescent="0.2">
      <c r="H1712" s="130"/>
      <c r="I1712" s="130"/>
      <c r="L1712" s="132"/>
      <c r="V1712" s="57"/>
      <c r="W1712" s="57"/>
      <c r="X1712" s="58" t="b">
        <f t="shared" si="104"/>
        <v>0</v>
      </c>
      <c r="Y1712" s="58" t="b">
        <f t="shared" si="105"/>
        <v>0</v>
      </c>
      <c r="Z1712" s="58" t="b">
        <f t="shared" si="106"/>
        <v>0</v>
      </c>
      <c r="AA1712" s="58" t="b">
        <f t="shared" si="107"/>
        <v>0</v>
      </c>
    </row>
    <row r="1713" spans="8:27" hidden="1" x14ac:dyDescent="0.2">
      <c r="H1713" s="130"/>
      <c r="I1713" s="130"/>
      <c r="L1713" s="132"/>
      <c r="V1713" s="57"/>
      <c r="W1713" s="57"/>
      <c r="X1713" s="58" t="b">
        <f t="shared" si="104"/>
        <v>0</v>
      </c>
      <c r="Y1713" s="58" t="b">
        <f t="shared" si="105"/>
        <v>0</v>
      </c>
      <c r="Z1713" s="58" t="b">
        <f t="shared" si="106"/>
        <v>0</v>
      </c>
      <c r="AA1713" s="58" t="b">
        <f t="shared" si="107"/>
        <v>0</v>
      </c>
    </row>
    <row r="1714" spans="8:27" hidden="1" x14ac:dyDescent="0.2">
      <c r="H1714" s="130"/>
      <c r="I1714" s="130"/>
      <c r="L1714" s="132"/>
      <c r="V1714" s="57"/>
      <c r="W1714" s="57"/>
      <c r="X1714" s="58" t="b">
        <f t="shared" si="104"/>
        <v>0</v>
      </c>
      <c r="Y1714" s="58" t="b">
        <f t="shared" si="105"/>
        <v>0</v>
      </c>
      <c r="Z1714" s="58" t="b">
        <f t="shared" si="106"/>
        <v>0</v>
      </c>
      <c r="AA1714" s="58" t="b">
        <f t="shared" si="107"/>
        <v>0</v>
      </c>
    </row>
    <row r="1715" spans="8:27" hidden="1" x14ac:dyDescent="0.2">
      <c r="H1715" s="130"/>
      <c r="I1715" s="130"/>
      <c r="L1715" s="132"/>
      <c r="V1715" s="57"/>
      <c r="W1715" s="57"/>
      <c r="X1715" s="58" t="b">
        <f t="shared" si="104"/>
        <v>0</v>
      </c>
      <c r="Y1715" s="58" t="b">
        <f t="shared" si="105"/>
        <v>0</v>
      </c>
      <c r="Z1715" s="58" t="b">
        <f t="shared" si="106"/>
        <v>0</v>
      </c>
      <c r="AA1715" s="58" t="b">
        <f t="shared" si="107"/>
        <v>0</v>
      </c>
    </row>
    <row r="1716" spans="8:27" hidden="1" x14ac:dyDescent="0.2">
      <c r="H1716" s="130"/>
      <c r="I1716" s="130"/>
      <c r="L1716" s="132"/>
      <c r="V1716" s="57"/>
      <c r="W1716" s="57"/>
      <c r="X1716" s="58" t="b">
        <f t="shared" si="104"/>
        <v>0</v>
      </c>
      <c r="Y1716" s="58" t="b">
        <f t="shared" si="105"/>
        <v>0</v>
      </c>
      <c r="Z1716" s="58" t="b">
        <f t="shared" si="106"/>
        <v>0</v>
      </c>
      <c r="AA1716" s="58" t="b">
        <f t="shared" si="107"/>
        <v>0</v>
      </c>
    </row>
    <row r="1717" spans="8:27" hidden="1" x14ac:dyDescent="0.2">
      <c r="H1717" s="130"/>
      <c r="I1717" s="130"/>
      <c r="L1717" s="132"/>
      <c r="V1717" s="57"/>
      <c r="W1717" s="57"/>
      <c r="X1717" s="58" t="b">
        <f t="shared" si="104"/>
        <v>0</v>
      </c>
      <c r="Y1717" s="58" t="b">
        <f t="shared" si="105"/>
        <v>0</v>
      </c>
      <c r="Z1717" s="58" t="b">
        <f t="shared" si="106"/>
        <v>0</v>
      </c>
      <c r="AA1717" s="58" t="b">
        <f t="shared" si="107"/>
        <v>0</v>
      </c>
    </row>
    <row r="1718" spans="8:27" hidden="1" x14ac:dyDescent="0.2">
      <c r="H1718" s="130"/>
      <c r="I1718" s="130"/>
      <c r="L1718" s="132"/>
      <c r="V1718" s="57"/>
      <c r="W1718" s="57"/>
      <c r="X1718" s="58" t="b">
        <f t="shared" si="104"/>
        <v>0</v>
      </c>
      <c r="Y1718" s="58" t="b">
        <f t="shared" si="105"/>
        <v>0</v>
      </c>
      <c r="Z1718" s="58" t="b">
        <f t="shared" si="106"/>
        <v>0</v>
      </c>
      <c r="AA1718" s="58" t="b">
        <f t="shared" si="107"/>
        <v>0</v>
      </c>
    </row>
    <row r="1719" spans="8:27" hidden="1" x14ac:dyDescent="0.2">
      <c r="H1719" s="130"/>
      <c r="I1719" s="130"/>
      <c r="L1719" s="132"/>
      <c r="V1719" s="57"/>
      <c r="W1719" s="57"/>
      <c r="X1719" s="58" t="b">
        <f t="shared" si="104"/>
        <v>0</v>
      </c>
      <c r="Y1719" s="58" t="b">
        <f t="shared" si="105"/>
        <v>0</v>
      </c>
      <c r="Z1719" s="58" t="b">
        <f t="shared" si="106"/>
        <v>0</v>
      </c>
      <c r="AA1719" s="58" t="b">
        <f t="shared" si="107"/>
        <v>0</v>
      </c>
    </row>
    <row r="1720" spans="8:27" hidden="1" x14ac:dyDescent="0.2">
      <c r="H1720" s="130"/>
      <c r="I1720" s="130"/>
      <c r="L1720" s="132"/>
      <c r="V1720" s="57"/>
      <c r="W1720" s="57"/>
      <c r="X1720" s="58" t="b">
        <f t="shared" si="104"/>
        <v>0</v>
      </c>
      <c r="Y1720" s="58" t="b">
        <f t="shared" si="105"/>
        <v>0</v>
      </c>
      <c r="Z1720" s="58" t="b">
        <f t="shared" si="106"/>
        <v>0</v>
      </c>
      <c r="AA1720" s="58" t="b">
        <f t="shared" si="107"/>
        <v>0</v>
      </c>
    </row>
    <row r="1721" spans="8:27" hidden="1" x14ac:dyDescent="0.2">
      <c r="H1721" s="130"/>
      <c r="I1721" s="130"/>
      <c r="L1721" s="132"/>
      <c r="V1721" s="57"/>
      <c r="W1721" s="57"/>
      <c r="X1721" s="58" t="b">
        <f t="shared" si="104"/>
        <v>0</v>
      </c>
      <c r="Y1721" s="58" t="b">
        <f t="shared" si="105"/>
        <v>0</v>
      </c>
      <c r="Z1721" s="58" t="b">
        <f t="shared" si="106"/>
        <v>0</v>
      </c>
      <c r="AA1721" s="58" t="b">
        <f t="shared" si="107"/>
        <v>0</v>
      </c>
    </row>
    <row r="1722" spans="8:27" hidden="1" x14ac:dyDescent="0.2">
      <c r="H1722" s="130"/>
      <c r="I1722" s="130"/>
      <c r="L1722" s="132"/>
      <c r="V1722" s="57"/>
      <c r="W1722" s="57"/>
      <c r="X1722" s="58" t="b">
        <f t="shared" si="104"/>
        <v>0</v>
      </c>
      <c r="Y1722" s="58" t="b">
        <f t="shared" si="105"/>
        <v>0</v>
      </c>
      <c r="Z1722" s="58" t="b">
        <f t="shared" si="106"/>
        <v>0</v>
      </c>
      <c r="AA1722" s="58" t="b">
        <f t="shared" si="107"/>
        <v>0</v>
      </c>
    </row>
    <row r="1723" spans="8:27" hidden="1" x14ac:dyDescent="0.2">
      <c r="H1723" s="130"/>
      <c r="I1723" s="130"/>
      <c r="L1723" s="132"/>
      <c r="V1723" s="57"/>
      <c r="W1723" s="57"/>
      <c r="X1723" s="58" t="b">
        <f t="shared" si="104"/>
        <v>0</v>
      </c>
      <c r="Y1723" s="58" t="b">
        <f t="shared" si="105"/>
        <v>0</v>
      </c>
      <c r="Z1723" s="58" t="b">
        <f t="shared" si="106"/>
        <v>0</v>
      </c>
      <c r="AA1723" s="58" t="b">
        <f t="shared" si="107"/>
        <v>0</v>
      </c>
    </row>
    <row r="1724" spans="8:27" hidden="1" x14ac:dyDescent="0.2">
      <c r="H1724" s="130"/>
      <c r="I1724" s="130"/>
      <c r="L1724" s="132"/>
      <c r="V1724" s="57"/>
      <c r="W1724" s="57"/>
      <c r="X1724" s="58" t="b">
        <f t="shared" si="104"/>
        <v>0</v>
      </c>
      <c r="Y1724" s="58" t="b">
        <f t="shared" si="105"/>
        <v>0</v>
      </c>
      <c r="Z1724" s="58" t="b">
        <f t="shared" si="106"/>
        <v>0</v>
      </c>
      <c r="AA1724" s="58" t="b">
        <f t="shared" si="107"/>
        <v>0</v>
      </c>
    </row>
    <row r="1725" spans="8:27" hidden="1" x14ac:dyDescent="0.2">
      <c r="H1725" s="130"/>
      <c r="I1725" s="130"/>
      <c r="L1725" s="132"/>
      <c r="V1725" s="57"/>
      <c r="W1725" s="57"/>
      <c r="X1725" s="58" t="b">
        <f t="shared" si="104"/>
        <v>0</v>
      </c>
      <c r="Y1725" s="58" t="b">
        <f t="shared" si="105"/>
        <v>0</v>
      </c>
      <c r="Z1725" s="58" t="b">
        <f t="shared" si="106"/>
        <v>0</v>
      </c>
      <c r="AA1725" s="58" t="b">
        <f t="shared" si="107"/>
        <v>0</v>
      </c>
    </row>
    <row r="1726" spans="8:27" hidden="1" x14ac:dyDescent="0.2">
      <c r="H1726" s="130"/>
      <c r="I1726" s="130"/>
      <c r="L1726" s="132"/>
      <c r="V1726" s="57"/>
      <c r="W1726" s="57"/>
      <c r="X1726" s="58" t="b">
        <f t="shared" si="104"/>
        <v>0</v>
      </c>
      <c r="Y1726" s="58" t="b">
        <f t="shared" si="105"/>
        <v>0</v>
      </c>
      <c r="Z1726" s="58" t="b">
        <f t="shared" si="106"/>
        <v>0</v>
      </c>
      <c r="AA1726" s="58" t="b">
        <f t="shared" si="107"/>
        <v>0</v>
      </c>
    </row>
    <row r="1727" spans="8:27" hidden="1" x14ac:dyDescent="0.2">
      <c r="H1727" s="130"/>
      <c r="I1727" s="130"/>
      <c r="L1727" s="132"/>
      <c r="V1727" s="57"/>
      <c r="W1727" s="57"/>
      <c r="X1727" s="58" t="b">
        <f t="shared" si="104"/>
        <v>0</v>
      </c>
      <c r="Y1727" s="58" t="b">
        <f t="shared" si="105"/>
        <v>0</v>
      </c>
      <c r="Z1727" s="58" t="b">
        <f t="shared" si="106"/>
        <v>0</v>
      </c>
      <c r="AA1727" s="58" t="b">
        <f t="shared" si="107"/>
        <v>0</v>
      </c>
    </row>
    <row r="1728" spans="8:27" hidden="1" x14ac:dyDescent="0.2">
      <c r="H1728" s="130"/>
      <c r="I1728" s="130"/>
      <c r="L1728" s="132"/>
      <c r="V1728" s="57"/>
      <c r="W1728" s="57"/>
      <c r="X1728" s="58" t="b">
        <f t="shared" si="104"/>
        <v>0</v>
      </c>
      <c r="Y1728" s="58" t="b">
        <f t="shared" si="105"/>
        <v>0</v>
      </c>
      <c r="Z1728" s="58" t="b">
        <f t="shared" si="106"/>
        <v>0</v>
      </c>
      <c r="AA1728" s="58" t="b">
        <f t="shared" si="107"/>
        <v>0</v>
      </c>
    </row>
    <row r="1729" spans="8:27" hidden="1" x14ac:dyDescent="0.2">
      <c r="H1729" s="130"/>
      <c r="I1729" s="130"/>
      <c r="L1729" s="132"/>
      <c r="V1729" s="57"/>
      <c r="W1729" s="57"/>
      <c r="X1729" s="58" t="b">
        <f t="shared" si="104"/>
        <v>0</v>
      </c>
      <c r="Y1729" s="58" t="b">
        <f t="shared" si="105"/>
        <v>0</v>
      </c>
      <c r="Z1729" s="58" t="b">
        <f t="shared" si="106"/>
        <v>0</v>
      </c>
      <c r="AA1729" s="58" t="b">
        <f t="shared" si="107"/>
        <v>0</v>
      </c>
    </row>
    <row r="1730" spans="8:27" hidden="1" x14ac:dyDescent="0.2">
      <c r="H1730" s="130"/>
      <c r="I1730" s="130"/>
      <c r="L1730" s="132"/>
      <c r="V1730" s="57"/>
      <c r="W1730" s="57"/>
      <c r="X1730" s="58" t="b">
        <f t="shared" si="104"/>
        <v>0</v>
      </c>
      <c r="Y1730" s="58" t="b">
        <f t="shared" si="105"/>
        <v>0</v>
      </c>
      <c r="Z1730" s="58" t="b">
        <f t="shared" si="106"/>
        <v>0</v>
      </c>
      <c r="AA1730" s="58" t="b">
        <f t="shared" si="107"/>
        <v>0</v>
      </c>
    </row>
    <row r="1731" spans="8:27" hidden="1" x14ac:dyDescent="0.2">
      <c r="H1731" s="130"/>
      <c r="I1731" s="130"/>
      <c r="L1731" s="132"/>
      <c r="V1731" s="57"/>
      <c r="W1731" s="57"/>
      <c r="X1731" s="58" t="b">
        <f t="shared" si="104"/>
        <v>0</v>
      </c>
      <c r="Y1731" s="58" t="b">
        <f t="shared" si="105"/>
        <v>0</v>
      </c>
      <c r="Z1731" s="58" t="b">
        <f t="shared" si="106"/>
        <v>0</v>
      </c>
      <c r="AA1731" s="58" t="b">
        <f t="shared" si="107"/>
        <v>0</v>
      </c>
    </row>
    <row r="1732" spans="8:27" hidden="1" x14ac:dyDescent="0.2">
      <c r="H1732" s="130"/>
      <c r="I1732" s="130"/>
      <c r="L1732" s="132"/>
      <c r="V1732" s="57"/>
      <c r="W1732" s="57"/>
      <c r="X1732" s="58" t="b">
        <f t="shared" si="104"/>
        <v>0</v>
      </c>
      <c r="Y1732" s="58" t="b">
        <f t="shared" si="105"/>
        <v>0</v>
      </c>
      <c r="Z1732" s="58" t="b">
        <f t="shared" si="106"/>
        <v>0</v>
      </c>
      <c r="AA1732" s="58" t="b">
        <f t="shared" si="107"/>
        <v>0</v>
      </c>
    </row>
    <row r="1733" spans="8:27" hidden="1" x14ac:dyDescent="0.2">
      <c r="H1733" s="130"/>
      <c r="I1733" s="130"/>
      <c r="L1733" s="132"/>
      <c r="V1733" s="57"/>
      <c r="W1733" s="57"/>
      <c r="X1733" s="58" t="b">
        <f t="shared" si="104"/>
        <v>0</v>
      </c>
      <c r="Y1733" s="58" t="b">
        <f t="shared" si="105"/>
        <v>0</v>
      </c>
      <c r="Z1733" s="58" t="b">
        <f t="shared" si="106"/>
        <v>0</v>
      </c>
      <c r="AA1733" s="58" t="b">
        <f t="shared" si="107"/>
        <v>0</v>
      </c>
    </row>
    <row r="1734" spans="8:27" hidden="1" x14ac:dyDescent="0.2">
      <c r="H1734" s="130"/>
      <c r="I1734" s="130"/>
      <c r="L1734" s="132"/>
      <c r="V1734" s="57"/>
      <c r="W1734" s="57"/>
      <c r="X1734" s="58" t="b">
        <f t="shared" si="104"/>
        <v>0</v>
      </c>
      <c r="Y1734" s="58" t="b">
        <f t="shared" si="105"/>
        <v>0</v>
      </c>
      <c r="Z1734" s="58" t="b">
        <f t="shared" si="106"/>
        <v>0</v>
      </c>
      <c r="AA1734" s="58" t="b">
        <f t="shared" si="107"/>
        <v>0</v>
      </c>
    </row>
    <row r="1735" spans="8:27" hidden="1" x14ac:dyDescent="0.2">
      <c r="H1735" s="130"/>
      <c r="I1735" s="130"/>
      <c r="L1735" s="132"/>
      <c r="V1735" s="57"/>
      <c r="W1735" s="57"/>
      <c r="X1735" s="58" t="b">
        <f t="shared" si="104"/>
        <v>0</v>
      </c>
      <c r="Y1735" s="58" t="b">
        <f t="shared" si="105"/>
        <v>0</v>
      </c>
      <c r="Z1735" s="58" t="b">
        <f t="shared" si="106"/>
        <v>0</v>
      </c>
      <c r="AA1735" s="58" t="b">
        <f t="shared" si="107"/>
        <v>0</v>
      </c>
    </row>
    <row r="1736" spans="8:27" hidden="1" x14ac:dyDescent="0.2">
      <c r="H1736" s="130"/>
      <c r="I1736" s="130"/>
      <c r="L1736" s="132"/>
      <c r="V1736" s="57"/>
      <c r="W1736" s="57"/>
      <c r="X1736" s="58" t="b">
        <f t="shared" si="104"/>
        <v>0</v>
      </c>
      <c r="Y1736" s="58" t="b">
        <f t="shared" si="105"/>
        <v>0</v>
      </c>
      <c r="Z1736" s="58" t="b">
        <f t="shared" si="106"/>
        <v>0</v>
      </c>
      <c r="AA1736" s="58" t="b">
        <f t="shared" si="107"/>
        <v>0</v>
      </c>
    </row>
    <row r="1737" spans="8:27" hidden="1" x14ac:dyDescent="0.2">
      <c r="H1737" s="130"/>
      <c r="I1737" s="130"/>
      <c r="L1737" s="132"/>
      <c r="V1737" s="57"/>
      <c r="W1737" s="57"/>
      <c r="X1737" s="58" t="b">
        <f t="shared" si="104"/>
        <v>0</v>
      </c>
      <c r="Y1737" s="58" t="b">
        <f t="shared" si="105"/>
        <v>0</v>
      </c>
      <c r="Z1737" s="58" t="b">
        <f t="shared" si="106"/>
        <v>0</v>
      </c>
      <c r="AA1737" s="58" t="b">
        <f t="shared" si="107"/>
        <v>0</v>
      </c>
    </row>
    <row r="1738" spans="8:27" hidden="1" x14ac:dyDescent="0.2">
      <c r="H1738" s="130"/>
      <c r="I1738" s="130"/>
      <c r="L1738" s="132"/>
      <c r="V1738" s="57"/>
      <c r="W1738" s="57"/>
      <c r="X1738" s="58" t="b">
        <f t="shared" si="104"/>
        <v>0</v>
      </c>
      <c r="Y1738" s="58" t="b">
        <f t="shared" si="105"/>
        <v>0</v>
      </c>
      <c r="Z1738" s="58" t="b">
        <f t="shared" si="106"/>
        <v>0</v>
      </c>
      <c r="AA1738" s="58" t="b">
        <f t="shared" si="107"/>
        <v>0</v>
      </c>
    </row>
    <row r="1739" spans="8:27" hidden="1" x14ac:dyDescent="0.2">
      <c r="H1739" s="130"/>
      <c r="I1739" s="130"/>
      <c r="L1739" s="132"/>
      <c r="V1739" s="57"/>
      <c r="W1739" s="57"/>
      <c r="X1739" s="58" t="b">
        <f t="shared" si="104"/>
        <v>0</v>
      </c>
      <c r="Y1739" s="58" t="b">
        <f t="shared" si="105"/>
        <v>0</v>
      </c>
      <c r="Z1739" s="58" t="b">
        <f t="shared" si="106"/>
        <v>0</v>
      </c>
      <c r="AA1739" s="58" t="b">
        <f t="shared" si="107"/>
        <v>0</v>
      </c>
    </row>
    <row r="1740" spans="8:27" hidden="1" x14ac:dyDescent="0.2">
      <c r="H1740" s="130"/>
      <c r="I1740" s="130"/>
      <c r="L1740" s="132"/>
      <c r="V1740" s="57"/>
      <c r="W1740" s="57"/>
      <c r="X1740" s="58" t="b">
        <f t="shared" si="104"/>
        <v>0</v>
      </c>
      <c r="Y1740" s="58" t="b">
        <f t="shared" si="105"/>
        <v>0</v>
      </c>
      <c r="Z1740" s="58" t="b">
        <f t="shared" si="106"/>
        <v>0</v>
      </c>
      <c r="AA1740" s="58" t="b">
        <f t="shared" si="107"/>
        <v>0</v>
      </c>
    </row>
    <row r="1741" spans="8:27" hidden="1" x14ac:dyDescent="0.2">
      <c r="H1741" s="130"/>
      <c r="I1741" s="130"/>
      <c r="L1741" s="132"/>
      <c r="V1741" s="57"/>
      <c r="W1741" s="57"/>
      <c r="X1741" s="58" t="b">
        <f t="shared" si="104"/>
        <v>0</v>
      </c>
      <c r="Y1741" s="58" t="b">
        <f t="shared" si="105"/>
        <v>0</v>
      </c>
      <c r="Z1741" s="58" t="b">
        <f t="shared" si="106"/>
        <v>0</v>
      </c>
      <c r="AA1741" s="58" t="b">
        <f t="shared" si="107"/>
        <v>0</v>
      </c>
    </row>
    <row r="1742" spans="8:27" hidden="1" x14ac:dyDescent="0.2">
      <c r="H1742" s="130"/>
      <c r="I1742" s="130"/>
      <c r="L1742" s="132"/>
      <c r="V1742" s="57"/>
      <c r="W1742" s="57"/>
      <c r="X1742" s="58" t="b">
        <f t="shared" si="104"/>
        <v>0</v>
      </c>
      <c r="Y1742" s="58" t="b">
        <f t="shared" si="105"/>
        <v>0</v>
      </c>
      <c r="Z1742" s="58" t="b">
        <f t="shared" si="106"/>
        <v>0</v>
      </c>
      <c r="AA1742" s="58" t="b">
        <f t="shared" si="107"/>
        <v>0</v>
      </c>
    </row>
    <row r="1743" spans="8:27" hidden="1" x14ac:dyDescent="0.2">
      <c r="H1743" s="130"/>
      <c r="I1743" s="130"/>
      <c r="L1743" s="132"/>
      <c r="V1743" s="57"/>
      <c r="W1743" s="57"/>
      <c r="X1743" s="58" t="b">
        <f t="shared" si="104"/>
        <v>0</v>
      </c>
      <c r="Y1743" s="58" t="b">
        <f t="shared" si="105"/>
        <v>0</v>
      </c>
      <c r="Z1743" s="58" t="b">
        <f t="shared" si="106"/>
        <v>0</v>
      </c>
      <c r="AA1743" s="58" t="b">
        <f t="shared" si="107"/>
        <v>0</v>
      </c>
    </row>
    <row r="1744" spans="8:27" hidden="1" x14ac:dyDescent="0.2">
      <c r="H1744" s="130"/>
      <c r="I1744" s="130"/>
      <c r="L1744" s="132"/>
      <c r="V1744" s="57"/>
      <c r="W1744" s="57"/>
      <c r="X1744" s="58" t="b">
        <f t="shared" si="104"/>
        <v>0</v>
      </c>
      <c r="Y1744" s="58" t="b">
        <f t="shared" si="105"/>
        <v>0</v>
      </c>
      <c r="Z1744" s="58" t="b">
        <f t="shared" si="106"/>
        <v>0</v>
      </c>
      <c r="AA1744" s="58" t="b">
        <f t="shared" si="107"/>
        <v>0</v>
      </c>
    </row>
    <row r="1745" spans="8:27" hidden="1" x14ac:dyDescent="0.2">
      <c r="H1745" s="130"/>
      <c r="I1745" s="130"/>
      <c r="L1745" s="132"/>
      <c r="V1745" s="57"/>
      <c r="W1745" s="57"/>
      <c r="X1745" s="58" t="b">
        <f t="shared" si="104"/>
        <v>0</v>
      </c>
      <c r="Y1745" s="58" t="b">
        <f t="shared" si="105"/>
        <v>0</v>
      </c>
      <c r="Z1745" s="58" t="b">
        <f t="shared" si="106"/>
        <v>0</v>
      </c>
      <c r="AA1745" s="58" t="b">
        <f t="shared" si="107"/>
        <v>0</v>
      </c>
    </row>
    <row r="1746" spans="8:27" hidden="1" x14ac:dyDescent="0.2">
      <c r="H1746" s="130"/>
      <c r="I1746" s="130"/>
      <c r="L1746" s="132"/>
      <c r="V1746" s="57"/>
      <c r="W1746" s="57"/>
      <c r="X1746" s="58" t="b">
        <f t="shared" si="104"/>
        <v>0</v>
      </c>
      <c r="Y1746" s="58" t="b">
        <f t="shared" si="105"/>
        <v>0</v>
      </c>
      <c r="Z1746" s="58" t="b">
        <f t="shared" si="106"/>
        <v>0</v>
      </c>
      <c r="AA1746" s="58" t="b">
        <f t="shared" si="107"/>
        <v>0</v>
      </c>
    </row>
    <row r="1747" spans="8:27" hidden="1" x14ac:dyDescent="0.2">
      <c r="H1747" s="130"/>
      <c r="I1747" s="130"/>
      <c r="L1747" s="132"/>
      <c r="V1747" s="57"/>
      <c r="W1747" s="57"/>
      <c r="X1747" s="58" t="b">
        <f t="shared" ref="X1747:X1810" si="108">K1747&lt;F1747</f>
        <v>0</v>
      </c>
      <c r="Y1747" s="58" t="b">
        <f t="shared" ref="Y1747:Y1810" si="109">L1747&gt;I1747</f>
        <v>0</v>
      </c>
      <c r="Z1747" s="58" t="b">
        <f t="shared" ref="Z1747:Z1810" si="110">I1747&gt;H1747</f>
        <v>0</v>
      </c>
      <c r="AA1747" s="58" t="b">
        <f t="shared" ref="AA1747:AA1810" si="111">L1747&gt;H1747</f>
        <v>0</v>
      </c>
    </row>
    <row r="1748" spans="8:27" hidden="1" x14ac:dyDescent="0.2">
      <c r="H1748" s="130"/>
      <c r="I1748" s="130"/>
      <c r="L1748" s="132"/>
      <c r="V1748" s="57"/>
      <c r="W1748" s="57"/>
      <c r="X1748" s="58" t="b">
        <f t="shared" si="108"/>
        <v>0</v>
      </c>
      <c r="Y1748" s="58" t="b">
        <f t="shared" si="109"/>
        <v>0</v>
      </c>
      <c r="Z1748" s="58" t="b">
        <f t="shared" si="110"/>
        <v>0</v>
      </c>
      <c r="AA1748" s="58" t="b">
        <f t="shared" si="111"/>
        <v>0</v>
      </c>
    </row>
    <row r="1749" spans="8:27" hidden="1" x14ac:dyDescent="0.2">
      <c r="H1749" s="130"/>
      <c r="I1749" s="130"/>
      <c r="L1749" s="132"/>
      <c r="V1749" s="57"/>
      <c r="W1749" s="57"/>
      <c r="X1749" s="58" t="b">
        <f t="shared" si="108"/>
        <v>0</v>
      </c>
      <c r="Y1749" s="58" t="b">
        <f t="shared" si="109"/>
        <v>0</v>
      </c>
      <c r="Z1749" s="58" t="b">
        <f t="shared" si="110"/>
        <v>0</v>
      </c>
      <c r="AA1749" s="58" t="b">
        <f t="shared" si="111"/>
        <v>0</v>
      </c>
    </row>
    <row r="1750" spans="8:27" hidden="1" x14ac:dyDescent="0.2">
      <c r="H1750" s="130"/>
      <c r="I1750" s="130"/>
      <c r="V1750" s="57"/>
      <c r="W1750" s="57"/>
      <c r="X1750" s="58" t="b">
        <f t="shared" si="108"/>
        <v>0</v>
      </c>
      <c r="Y1750" s="58" t="b">
        <f t="shared" si="109"/>
        <v>0</v>
      </c>
      <c r="Z1750" s="58" t="b">
        <f t="shared" si="110"/>
        <v>0</v>
      </c>
      <c r="AA1750" s="58" t="b">
        <f t="shared" si="111"/>
        <v>0</v>
      </c>
    </row>
    <row r="1751" spans="8:27" hidden="1" x14ac:dyDescent="0.2">
      <c r="V1751" s="57"/>
      <c r="W1751" s="57"/>
      <c r="X1751" s="58" t="b">
        <f t="shared" si="108"/>
        <v>0</v>
      </c>
      <c r="Y1751" s="58" t="b">
        <f t="shared" si="109"/>
        <v>0</v>
      </c>
      <c r="Z1751" s="58" t="b">
        <f t="shared" si="110"/>
        <v>0</v>
      </c>
      <c r="AA1751" s="58" t="b">
        <f t="shared" si="111"/>
        <v>0</v>
      </c>
    </row>
    <row r="1752" spans="8:27" hidden="1" x14ac:dyDescent="0.2">
      <c r="V1752" s="57"/>
      <c r="W1752" s="57"/>
      <c r="X1752" s="58" t="b">
        <f t="shared" si="108"/>
        <v>0</v>
      </c>
      <c r="Y1752" s="58" t="b">
        <f t="shared" si="109"/>
        <v>0</v>
      </c>
      <c r="Z1752" s="58" t="b">
        <f t="shared" si="110"/>
        <v>0</v>
      </c>
      <c r="AA1752" s="58" t="b">
        <f t="shared" si="111"/>
        <v>0</v>
      </c>
    </row>
    <row r="1753" spans="8:27" hidden="1" x14ac:dyDescent="0.2">
      <c r="V1753" s="57"/>
      <c r="W1753" s="57"/>
      <c r="X1753" s="58" t="b">
        <f t="shared" si="108"/>
        <v>0</v>
      </c>
      <c r="Y1753" s="58" t="b">
        <f t="shared" si="109"/>
        <v>0</v>
      </c>
      <c r="Z1753" s="58" t="b">
        <f t="shared" si="110"/>
        <v>0</v>
      </c>
      <c r="AA1753" s="58" t="b">
        <f t="shared" si="111"/>
        <v>0</v>
      </c>
    </row>
    <row r="1754" spans="8:27" hidden="1" x14ac:dyDescent="0.2">
      <c r="V1754" s="57"/>
      <c r="W1754" s="57"/>
      <c r="X1754" s="58" t="b">
        <f t="shared" si="108"/>
        <v>0</v>
      </c>
      <c r="Y1754" s="58" t="b">
        <f t="shared" si="109"/>
        <v>0</v>
      </c>
      <c r="Z1754" s="58" t="b">
        <f t="shared" si="110"/>
        <v>0</v>
      </c>
      <c r="AA1754" s="58" t="b">
        <f t="shared" si="111"/>
        <v>0</v>
      </c>
    </row>
    <row r="1755" spans="8:27" hidden="1" x14ac:dyDescent="0.2">
      <c r="V1755" s="57"/>
      <c r="W1755" s="57"/>
      <c r="X1755" s="58" t="b">
        <f t="shared" si="108"/>
        <v>0</v>
      </c>
      <c r="Y1755" s="58" t="b">
        <f t="shared" si="109"/>
        <v>0</v>
      </c>
      <c r="Z1755" s="58" t="b">
        <f t="shared" si="110"/>
        <v>0</v>
      </c>
      <c r="AA1755" s="58" t="b">
        <f t="shared" si="111"/>
        <v>0</v>
      </c>
    </row>
    <row r="1756" spans="8:27" hidden="1" x14ac:dyDescent="0.2">
      <c r="V1756" s="57"/>
      <c r="W1756" s="57"/>
      <c r="X1756" s="58" t="b">
        <f t="shared" si="108"/>
        <v>0</v>
      </c>
      <c r="Y1756" s="58" t="b">
        <f t="shared" si="109"/>
        <v>0</v>
      </c>
      <c r="Z1756" s="58" t="b">
        <f t="shared" si="110"/>
        <v>0</v>
      </c>
      <c r="AA1756" s="58" t="b">
        <f t="shared" si="111"/>
        <v>0</v>
      </c>
    </row>
    <row r="1757" spans="8:27" hidden="1" x14ac:dyDescent="0.2">
      <c r="V1757" s="57"/>
      <c r="W1757" s="57"/>
      <c r="X1757" s="58" t="b">
        <f t="shared" si="108"/>
        <v>0</v>
      </c>
      <c r="Y1757" s="58" t="b">
        <f t="shared" si="109"/>
        <v>0</v>
      </c>
      <c r="Z1757" s="58" t="b">
        <f t="shared" si="110"/>
        <v>0</v>
      </c>
      <c r="AA1757" s="58" t="b">
        <f t="shared" si="111"/>
        <v>0</v>
      </c>
    </row>
    <row r="1758" spans="8:27" hidden="1" x14ac:dyDescent="0.2">
      <c r="V1758" s="57"/>
      <c r="W1758" s="57"/>
      <c r="X1758" s="58" t="b">
        <f t="shared" si="108"/>
        <v>0</v>
      </c>
      <c r="Y1758" s="58" t="b">
        <f t="shared" si="109"/>
        <v>0</v>
      </c>
      <c r="Z1758" s="58" t="b">
        <f t="shared" si="110"/>
        <v>0</v>
      </c>
      <c r="AA1758" s="58" t="b">
        <f t="shared" si="111"/>
        <v>0</v>
      </c>
    </row>
    <row r="1759" spans="8:27" hidden="1" x14ac:dyDescent="0.2">
      <c r="V1759" s="57"/>
      <c r="W1759" s="57"/>
      <c r="X1759" s="58" t="b">
        <f t="shared" si="108"/>
        <v>0</v>
      </c>
      <c r="Y1759" s="58" t="b">
        <f t="shared" si="109"/>
        <v>0</v>
      </c>
      <c r="Z1759" s="58" t="b">
        <f t="shared" si="110"/>
        <v>0</v>
      </c>
      <c r="AA1759" s="58" t="b">
        <f t="shared" si="111"/>
        <v>0</v>
      </c>
    </row>
    <row r="1760" spans="8:27" hidden="1" x14ac:dyDescent="0.2">
      <c r="V1760" s="57"/>
      <c r="W1760" s="57"/>
      <c r="X1760" s="58" t="b">
        <f t="shared" si="108"/>
        <v>0</v>
      </c>
      <c r="Y1760" s="58" t="b">
        <f t="shared" si="109"/>
        <v>0</v>
      </c>
      <c r="Z1760" s="58" t="b">
        <f t="shared" si="110"/>
        <v>0</v>
      </c>
      <c r="AA1760" s="58" t="b">
        <f t="shared" si="111"/>
        <v>0</v>
      </c>
    </row>
    <row r="1761" spans="22:27" hidden="1" x14ac:dyDescent="0.2">
      <c r="V1761" s="57"/>
      <c r="W1761" s="57"/>
      <c r="X1761" s="58" t="b">
        <f t="shared" si="108"/>
        <v>0</v>
      </c>
      <c r="Y1761" s="58" t="b">
        <f t="shared" si="109"/>
        <v>0</v>
      </c>
      <c r="Z1761" s="58" t="b">
        <f t="shared" si="110"/>
        <v>0</v>
      </c>
      <c r="AA1761" s="58" t="b">
        <f t="shared" si="111"/>
        <v>0</v>
      </c>
    </row>
    <row r="1762" spans="22:27" hidden="1" x14ac:dyDescent="0.2">
      <c r="V1762" s="57"/>
      <c r="W1762" s="57"/>
      <c r="X1762" s="58" t="b">
        <f t="shared" si="108"/>
        <v>0</v>
      </c>
      <c r="Y1762" s="58" t="b">
        <f t="shared" si="109"/>
        <v>0</v>
      </c>
      <c r="Z1762" s="58" t="b">
        <f t="shared" si="110"/>
        <v>0</v>
      </c>
      <c r="AA1762" s="58" t="b">
        <f t="shared" si="111"/>
        <v>0</v>
      </c>
    </row>
    <row r="1763" spans="22:27" hidden="1" x14ac:dyDescent="0.2">
      <c r="V1763" s="57"/>
      <c r="W1763" s="57"/>
      <c r="X1763" s="58" t="b">
        <f t="shared" si="108"/>
        <v>0</v>
      </c>
      <c r="Y1763" s="58" t="b">
        <f t="shared" si="109"/>
        <v>0</v>
      </c>
      <c r="Z1763" s="58" t="b">
        <f t="shared" si="110"/>
        <v>0</v>
      </c>
      <c r="AA1763" s="58" t="b">
        <f t="shared" si="111"/>
        <v>0</v>
      </c>
    </row>
    <row r="1764" spans="22:27" hidden="1" x14ac:dyDescent="0.2">
      <c r="V1764" s="57"/>
      <c r="W1764" s="57"/>
      <c r="X1764" s="58" t="b">
        <f t="shared" si="108"/>
        <v>0</v>
      </c>
      <c r="Y1764" s="58" t="b">
        <f t="shared" si="109"/>
        <v>0</v>
      </c>
      <c r="Z1764" s="58" t="b">
        <f t="shared" si="110"/>
        <v>0</v>
      </c>
      <c r="AA1764" s="58" t="b">
        <f t="shared" si="111"/>
        <v>0</v>
      </c>
    </row>
    <row r="1765" spans="22:27" hidden="1" x14ac:dyDescent="0.2">
      <c r="V1765" s="57"/>
      <c r="W1765" s="57"/>
      <c r="X1765" s="58" t="b">
        <f t="shared" si="108"/>
        <v>0</v>
      </c>
      <c r="Y1765" s="58" t="b">
        <f t="shared" si="109"/>
        <v>0</v>
      </c>
      <c r="Z1765" s="58" t="b">
        <f t="shared" si="110"/>
        <v>0</v>
      </c>
      <c r="AA1765" s="58" t="b">
        <f t="shared" si="111"/>
        <v>0</v>
      </c>
    </row>
    <row r="1766" spans="22:27" hidden="1" x14ac:dyDescent="0.2">
      <c r="V1766" s="57"/>
      <c r="W1766" s="57"/>
      <c r="X1766" s="58" t="b">
        <f t="shared" si="108"/>
        <v>0</v>
      </c>
      <c r="Y1766" s="58" t="b">
        <f t="shared" si="109"/>
        <v>0</v>
      </c>
      <c r="Z1766" s="58" t="b">
        <f t="shared" si="110"/>
        <v>0</v>
      </c>
      <c r="AA1766" s="58" t="b">
        <f t="shared" si="111"/>
        <v>0</v>
      </c>
    </row>
    <row r="1767" spans="22:27" hidden="1" x14ac:dyDescent="0.2">
      <c r="V1767" s="57"/>
      <c r="W1767" s="57"/>
      <c r="X1767" s="58" t="b">
        <f t="shared" si="108"/>
        <v>0</v>
      </c>
      <c r="Y1767" s="58" t="b">
        <f t="shared" si="109"/>
        <v>0</v>
      </c>
      <c r="Z1767" s="58" t="b">
        <f t="shared" si="110"/>
        <v>0</v>
      </c>
      <c r="AA1767" s="58" t="b">
        <f t="shared" si="111"/>
        <v>0</v>
      </c>
    </row>
    <row r="1768" spans="22:27" hidden="1" x14ac:dyDescent="0.2">
      <c r="V1768" s="57"/>
      <c r="W1768" s="57"/>
      <c r="X1768" s="58" t="b">
        <f t="shared" si="108"/>
        <v>0</v>
      </c>
      <c r="Y1768" s="58" t="b">
        <f t="shared" si="109"/>
        <v>0</v>
      </c>
      <c r="Z1768" s="58" t="b">
        <f t="shared" si="110"/>
        <v>0</v>
      </c>
      <c r="AA1768" s="58" t="b">
        <f t="shared" si="111"/>
        <v>0</v>
      </c>
    </row>
    <row r="1769" spans="22:27" hidden="1" x14ac:dyDescent="0.2">
      <c r="V1769" s="57"/>
      <c r="W1769" s="57"/>
      <c r="X1769" s="58" t="b">
        <f t="shared" si="108"/>
        <v>0</v>
      </c>
      <c r="Y1769" s="58" t="b">
        <f t="shared" si="109"/>
        <v>0</v>
      </c>
      <c r="Z1769" s="58" t="b">
        <f t="shared" si="110"/>
        <v>0</v>
      </c>
      <c r="AA1769" s="58" t="b">
        <f t="shared" si="111"/>
        <v>0</v>
      </c>
    </row>
    <row r="1770" spans="22:27" hidden="1" x14ac:dyDescent="0.2">
      <c r="V1770" s="57"/>
      <c r="W1770" s="57"/>
      <c r="X1770" s="58" t="b">
        <f t="shared" si="108"/>
        <v>0</v>
      </c>
      <c r="Y1770" s="58" t="b">
        <f t="shared" si="109"/>
        <v>0</v>
      </c>
      <c r="Z1770" s="58" t="b">
        <f t="shared" si="110"/>
        <v>0</v>
      </c>
      <c r="AA1770" s="58" t="b">
        <f t="shared" si="111"/>
        <v>0</v>
      </c>
    </row>
    <row r="1771" spans="22:27" hidden="1" x14ac:dyDescent="0.2">
      <c r="V1771" s="57"/>
      <c r="W1771" s="57"/>
      <c r="X1771" s="58" t="b">
        <f t="shared" si="108"/>
        <v>0</v>
      </c>
      <c r="Y1771" s="58" t="b">
        <f t="shared" si="109"/>
        <v>0</v>
      </c>
      <c r="Z1771" s="58" t="b">
        <f t="shared" si="110"/>
        <v>0</v>
      </c>
      <c r="AA1771" s="58" t="b">
        <f t="shared" si="111"/>
        <v>0</v>
      </c>
    </row>
    <row r="1772" spans="22:27" hidden="1" x14ac:dyDescent="0.2">
      <c r="V1772" s="57"/>
      <c r="W1772" s="57"/>
      <c r="X1772" s="58" t="b">
        <f t="shared" si="108"/>
        <v>0</v>
      </c>
      <c r="Y1772" s="58" t="b">
        <f t="shared" si="109"/>
        <v>0</v>
      </c>
      <c r="Z1772" s="58" t="b">
        <f t="shared" si="110"/>
        <v>0</v>
      </c>
      <c r="AA1772" s="58" t="b">
        <f t="shared" si="111"/>
        <v>0</v>
      </c>
    </row>
    <row r="1773" spans="22:27" hidden="1" x14ac:dyDescent="0.2">
      <c r="V1773" s="57"/>
      <c r="W1773" s="57"/>
      <c r="X1773" s="58" t="b">
        <f t="shared" si="108"/>
        <v>0</v>
      </c>
      <c r="Y1773" s="58" t="b">
        <f t="shared" si="109"/>
        <v>0</v>
      </c>
      <c r="Z1773" s="58" t="b">
        <f t="shared" si="110"/>
        <v>0</v>
      </c>
      <c r="AA1773" s="58" t="b">
        <f t="shared" si="111"/>
        <v>0</v>
      </c>
    </row>
    <row r="1774" spans="22:27" hidden="1" x14ac:dyDescent="0.2">
      <c r="V1774" s="57"/>
      <c r="W1774" s="57"/>
      <c r="X1774" s="58" t="b">
        <f t="shared" si="108"/>
        <v>0</v>
      </c>
      <c r="Y1774" s="58" t="b">
        <f t="shared" si="109"/>
        <v>0</v>
      </c>
      <c r="Z1774" s="58" t="b">
        <f t="shared" si="110"/>
        <v>0</v>
      </c>
      <c r="AA1774" s="58" t="b">
        <f t="shared" si="111"/>
        <v>0</v>
      </c>
    </row>
    <row r="1775" spans="22:27" hidden="1" x14ac:dyDescent="0.2">
      <c r="V1775" s="57"/>
      <c r="W1775" s="57"/>
      <c r="X1775" s="58" t="b">
        <f t="shared" si="108"/>
        <v>0</v>
      </c>
      <c r="Y1775" s="58" t="b">
        <f t="shared" si="109"/>
        <v>0</v>
      </c>
      <c r="Z1775" s="58" t="b">
        <f t="shared" si="110"/>
        <v>0</v>
      </c>
      <c r="AA1775" s="58" t="b">
        <f t="shared" si="111"/>
        <v>0</v>
      </c>
    </row>
    <row r="1776" spans="22:27" hidden="1" x14ac:dyDescent="0.2">
      <c r="V1776" s="57"/>
      <c r="W1776" s="57"/>
      <c r="X1776" s="58" t="b">
        <f t="shared" si="108"/>
        <v>0</v>
      </c>
      <c r="Y1776" s="58" t="b">
        <f t="shared" si="109"/>
        <v>0</v>
      </c>
      <c r="Z1776" s="58" t="b">
        <f t="shared" si="110"/>
        <v>0</v>
      </c>
      <c r="AA1776" s="58" t="b">
        <f t="shared" si="111"/>
        <v>0</v>
      </c>
    </row>
    <row r="1777" spans="22:27" hidden="1" x14ac:dyDescent="0.2">
      <c r="V1777" s="57"/>
      <c r="W1777" s="57"/>
      <c r="X1777" s="58" t="b">
        <f t="shared" si="108"/>
        <v>0</v>
      </c>
      <c r="Y1777" s="58" t="b">
        <f t="shared" si="109"/>
        <v>0</v>
      </c>
      <c r="Z1777" s="58" t="b">
        <f t="shared" si="110"/>
        <v>0</v>
      </c>
      <c r="AA1777" s="58" t="b">
        <f t="shared" si="111"/>
        <v>0</v>
      </c>
    </row>
    <row r="1778" spans="22:27" hidden="1" x14ac:dyDescent="0.2">
      <c r="V1778" s="57"/>
      <c r="W1778" s="57"/>
      <c r="X1778" s="58" t="b">
        <f t="shared" si="108"/>
        <v>0</v>
      </c>
      <c r="Y1778" s="58" t="b">
        <f t="shared" si="109"/>
        <v>0</v>
      </c>
      <c r="Z1778" s="58" t="b">
        <f t="shared" si="110"/>
        <v>0</v>
      </c>
      <c r="AA1778" s="58" t="b">
        <f t="shared" si="111"/>
        <v>0</v>
      </c>
    </row>
    <row r="1779" spans="22:27" hidden="1" x14ac:dyDescent="0.2">
      <c r="V1779" s="57"/>
      <c r="W1779" s="57"/>
      <c r="X1779" s="58" t="b">
        <f t="shared" si="108"/>
        <v>0</v>
      </c>
      <c r="Y1779" s="58" t="b">
        <f t="shared" si="109"/>
        <v>0</v>
      </c>
      <c r="Z1779" s="58" t="b">
        <f t="shared" si="110"/>
        <v>0</v>
      </c>
      <c r="AA1779" s="58" t="b">
        <f t="shared" si="111"/>
        <v>0</v>
      </c>
    </row>
    <row r="1780" spans="22:27" hidden="1" x14ac:dyDescent="0.2">
      <c r="V1780" s="57"/>
      <c r="W1780" s="57"/>
      <c r="X1780" s="58" t="b">
        <f t="shared" si="108"/>
        <v>0</v>
      </c>
      <c r="Y1780" s="58" t="b">
        <f t="shared" si="109"/>
        <v>0</v>
      </c>
      <c r="Z1780" s="58" t="b">
        <f t="shared" si="110"/>
        <v>0</v>
      </c>
      <c r="AA1780" s="58" t="b">
        <f t="shared" si="111"/>
        <v>0</v>
      </c>
    </row>
    <row r="1781" spans="22:27" hidden="1" x14ac:dyDescent="0.2">
      <c r="V1781" s="57"/>
      <c r="W1781" s="57"/>
      <c r="X1781" s="58" t="b">
        <f t="shared" si="108"/>
        <v>0</v>
      </c>
      <c r="Y1781" s="58" t="b">
        <f t="shared" si="109"/>
        <v>0</v>
      </c>
      <c r="Z1781" s="58" t="b">
        <f t="shared" si="110"/>
        <v>0</v>
      </c>
      <c r="AA1781" s="58" t="b">
        <f t="shared" si="111"/>
        <v>0</v>
      </c>
    </row>
    <row r="1782" spans="22:27" hidden="1" x14ac:dyDescent="0.2">
      <c r="V1782" s="57"/>
      <c r="W1782" s="57"/>
      <c r="X1782" s="58" t="b">
        <f t="shared" si="108"/>
        <v>0</v>
      </c>
      <c r="Y1782" s="58" t="b">
        <f t="shared" si="109"/>
        <v>0</v>
      </c>
      <c r="Z1782" s="58" t="b">
        <f t="shared" si="110"/>
        <v>0</v>
      </c>
      <c r="AA1782" s="58" t="b">
        <f t="shared" si="111"/>
        <v>0</v>
      </c>
    </row>
    <row r="1783" spans="22:27" hidden="1" x14ac:dyDescent="0.2">
      <c r="V1783" s="57"/>
      <c r="W1783" s="57"/>
      <c r="X1783" s="58" t="b">
        <f t="shared" si="108"/>
        <v>0</v>
      </c>
      <c r="Y1783" s="58" t="b">
        <f t="shared" si="109"/>
        <v>0</v>
      </c>
      <c r="Z1783" s="58" t="b">
        <f t="shared" si="110"/>
        <v>0</v>
      </c>
      <c r="AA1783" s="58" t="b">
        <f t="shared" si="111"/>
        <v>0</v>
      </c>
    </row>
    <row r="1784" spans="22:27" hidden="1" x14ac:dyDescent="0.2">
      <c r="V1784" s="57"/>
      <c r="W1784" s="57"/>
      <c r="X1784" s="58" t="b">
        <f t="shared" si="108"/>
        <v>0</v>
      </c>
      <c r="Y1784" s="58" t="b">
        <f t="shared" si="109"/>
        <v>0</v>
      </c>
      <c r="Z1784" s="58" t="b">
        <f t="shared" si="110"/>
        <v>0</v>
      </c>
      <c r="AA1784" s="58" t="b">
        <f t="shared" si="111"/>
        <v>0</v>
      </c>
    </row>
    <row r="1785" spans="22:27" hidden="1" x14ac:dyDescent="0.2">
      <c r="V1785" s="57"/>
      <c r="W1785" s="57"/>
      <c r="X1785" s="58" t="b">
        <f t="shared" si="108"/>
        <v>0</v>
      </c>
      <c r="Y1785" s="58" t="b">
        <f t="shared" si="109"/>
        <v>0</v>
      </c>
      <c r="Z1785" s="58" t="b">
        <f t="shared" si="110"/>
        <v>0</v>
      </c>
      <c r="AA1785" s="58" t="b">
        <f t="shared" si="111"/>
        <v>0</v>
      </c>
    </row>
    <row r="1786" spans="22:27" hidden="1" x14ac:dyDescent="0.2">
      <c r="V1786" s="57"/>
      <c r="W1786" s="57"/>
      <c r="X1786" s="58" t="b">
        <f t="shared" si="108"/>
        <v>0</v>
      </c>
      <c r="Y1786" s="58" t="b">
        <f t="shared" si="109"/>
        <v>0</v>
      </c>
      <c r="Z1786" s="58" t="b">
        <f t="shared" si="110"/>
        <v>0</v>
      </c>
      <c r="AA1786" s="58" t="b">
        <f t="shared" si="111"/>
        <v>0</v>
      </c>
    </row>
    <row r="1787" spans="22:27" hidden="1" x14ac:dyDescent="0.2">
      <c r="V1787" s="57"/>
      <c r="W1787" s="57"/>
      <c r="X1787" s="58" t="b">
        <f t="shared" si="108"/>
        <v>0</v>
      </c>
      <c r="Y1787" s="58" t="b">
        <f t="shared" si="109"/>
        <v>0</v>
      </c>
      <c r="Z1787" s="58" t="b">
        <f t="shared" si="110"/>
        <v>0</v>
      </c>
      <c r="AA1787" s="58" t="b">
        <f t="shared" si="111"/>
        <v>0</v>
      </c>
    </row>
    <row r="1788" spans="22:27" hidden="1" x14ac:dyDescent="0.2">
      <c r="V1788" s="57"/>
      <c r="W1788" s="57"/>
      <c r="X1788" s="58" t="b">
        <f t="shared" si="108"/>
        <v>0</v>
      </c>
      <c r="Y1788" s="58" t="b">
        <f t="shared" si="109"/>
        <v>0</v>
      </c>
      <c r="Z1788" s="58" t="b">
        <f t="shared" si="110"/>
        <v>0</v>
      </c>
      <c r="AA1788" s="58" t="b">
        <f t="shared" si="111"/>
        <v>0</v>
      </c>
    </row>
    <row r="1789" spans="22:27" hidden="1" x14ac:dyDescent="0.2">
      <c r="V1789" s="57"/>
      <c r="W1789" s="57"/>
      <c r="X1789" s="58" t="b">
        <f t="shared" si="108"/>
        <v>0</v>
      </c>
      <c r="Y1789" s="58" t="b">
        <f t="shared" si="109"/>
        <v>0</v>
      </c>
      <c r="Z1789" s="58" t="b">
        <f t="shared" si="110"/>
        <v>0</v>
      </c>
      <c r="AA1789" s="58" t="b">
        <f t="shared" si="111"/>
        <v>0</v>
      </c>
    </row>
    <row r="1790" spans="22:27" hidden="1" x14ac:dyDescent="0.2">
      <c r="V1790" s="57"/>
      <c r="W1790" s="57"/>
      <c r="X1790" s="58" t="b">
        <f t="shared" si="108"/>
        <v>0</v>
      </c>
      <c r="Y1790" s="58" t="b">
        <f t="shared" si="109"/>
        <v>0</v>
      </c>
      <c r="Z1790" s="58" t="b">
        <f t="shared" si="110"/>
        <v>0</v>
      </c>
      <c r="AA1790" s="58" t="b">
        <f t="shared" si="111"/>
        <v>0</v>
      </c>
    </row>
    <row r="1791" spans="22:27" hidden="1" x14ac:dyDescent="0.2">
      <c r="V1791" s="57"/>
      <c r="W1791" s="57"/>
      <c r="X1791" s="58" t="b">
        <f t="shared" si="108"/>
        <v>0</v>
      </c>
      <c r="Y1791" s="58" t="b">
        <f t="shared" si="109"/>
        <v>0</v>
      </c>
      <c r="Z1791" s="58" t="b">
        <f t="shared" si="110"/>
        <v>0</v>
      </c>
      <c r="AA1791" s="58" t="b">
        <f t="shared" si="111"/>
        <v>0</v>
      </c>
    </row>
    <row r="1792" spans="22:27" hidden="1" x14ac:dyDescent="0.2">
      <c r="V1792" s="57"/>
      <c r="W1792" s="57"/>
      <c r="X1792" s="58" t="b">
        <f t="shared" si="108"/>
        <v>0</v>
      </c>
      <c r="Y1792" s="58" t="b">
        <f t="shared" si="109"/>
        <v>0</v>
      </c>
      <c r="Z1792" s="58" t="b">
        <f t="shared" si="110"/>
        <v>0</v>
      </c>
      <c r="AA1792" s="58" t="b">
        <f t="shared" si="111"/>
        <v>0</v>
      </c>
    </row>
    <row r="1793" spans="22:27" hidden="1" x14ac:dyDescent="0.2">
      <c r="V1793" s="57"/>
      <c r="W1793" s="57"/>
      <c r="X1793" s="58" t="b">
        <f t="shared" si="108"/>
        <v>0</v>
      </c>
      <c r="Y1793" s="58" t="b">
        <f t="shared" si="109"/>
        <v>0</v>
      </c>
      <c r="Z1793" s="58" t="b">
        <f t="shared" si="110"/>
        <v>0</v>
      </c>
      <c r="AA1793" s="58" t="b">
        <f t="shared" si="111"/>
        <v>0</v>
      </c>
    </row>
    <row r="1794" spans="22:27" hidden="1" x14ac:dyDescent="0.2">
      <c r="V1794" s="57"/>
      <c r="W1794" s="57"/>
      <c r="X1794" s="58" t="b">
        <f t="shared" si="108"/>
        <v>0</v>
      </c>
      <c r="Y1794" s="58" t="b">
        <f t="shared" si="109"/>
        <v>0</v>
      </c>
      <c r="Z1794" s="58" t="b">
        <f t="shared" si="110"/>
        <v>0</v>
      </c>
      <c r="AA1794" s="58" t="b">
        <f t="shared" si="111"/>
        <v>0</v>
      </c>
    </row>
    <row r="1795" spans="22:27" hidden="1" x14ac:dyDescent="0.2">
      <c r="V1795" s="57"/>
      <c r="W1795" s="57"/>
      <c r="X1795" s="58" t="b">
        <f t="shared" si="108"/>
        <v>0</v>
      </c>
      <c r="Y1795" s="58" t="b">
        <f t="shared" si="109"/>
        <v>0</v>
      </c>
      <c r="Z1795" s="58" t="b">
        <f t="shared" si="110"/>
        <v>0</v>
      </c>
      <c r="AA1795" s="58" t="b">
        <f t="shared" si="111"/>
        <v>0</v>
      </c>
    </row>
    <row r="1796" spans="22:27" hidden="1" x14ac:dyDescent="0.2">
      <c r="V1796" s="57"/>
      <c r="W1796" s="57"/>
      <c r="X1796" s="58" t="b">
        <f t="shared" si="108"/>
        <v>0</v>
      </c>
      <c r="Y1796" s="58" t="b">
        <f t="shared" si="109"/>
        <v>0</v>
      </c>
      <c r="Z1796" s="58" t="b">
        <f t="shared" si="110"/>
        <v>0</v>
      </c>
      <c r="AA1796" s="58" t="b">
        <f t="shared" si="111"/>
        <v>0</v>
      </c>
    </row>
    <row r="1797" spans="22:27" hidden="1" x14ac:dyDescent="0.2">
      <c r="V1797" s="57"/>
      <c r="W1797" s="57"/>
      <c r="X1797" s="58" t="b">
        <f t="shared" si="108"/>
        <v>0</v>
      </c>
      <c r="Y1797" s="58" t="b">
        <f t="shared" si="109"/>
        <v>0</v>
      </c>
      <c r="Z1797" s="58" t="b">
        <f t="shared" si="110"/>
        <v>0</v>
      </c>
      <c r="AA1797" s="58" t="b">
        <f t="shared" si="111"/>
        <v>0</v>
      </c>
    </row>
    <row r="1798" spans="22:27" hidden="1" x14ac:dyDescent="0.2">
      <c r="V1798" s="57"/>
      <c r="W1798" s="57"/>
      <c r="X1798" s="58" t="b">
        <f t="shared" si="108"/>
        <v>0</v>
      </c>
      <c r="Y1798" s="58" t="b">
        <f t="shared" si="109"/>
        <v>0</v>
      </c>
      <c r="Z1798" s="58" t="b">
        <f t="shared" si="110"/>
        <v>0</v>
      </c>
      <c r="AA1798" s="58" t="b">
        <f t="shared" si="111"/>
        <v>0</v>
      </c>
    </row>
    <row r="1799" spans="22:27" hidden="1" x14ac:dyDescent="0.2">
      <c r="V1799" s="57"/>
      <c r="W1799" s="57"/>
      <c r="X1799" s="58" t="b">
        <f t="shared" si="108"/>
        <v>0</v>
      </c>
      <c r="Y1799" s="58" t="b">
        <f t="shared" si="109"/>
        <v>0</v>
      </c>
      <c r="Z1799" s="58" t="b">
        <f t="shared" si="110"/>
        <v>0</v>
      </c>
      <c r="AA1799" s="58" t="b">
        <f t="shared" si="111"/>
        <v>0</v>
      </c>
    </row>
    <row r="1800" spans="22:27" hidden="1" x14ac:dyDescent="0.2">
      <c r="V1800" s="57"/>
      <c r="W1800" s="57"/>
      <c r="X1800" s="58" t="b">
        <f t="shared" si="108"/>
        <v>0</v>
      </c>
      <c r="Y1800" s="58" t="b">
        <f t="shared" si="109"/>
        <v>0</v>
      </c>
      <c r="Z1800" s="58" t="b">
        <f t="shared" si="110"/>
        <v>0</v>
      </c>
      <c r="AA1800" s="58" t="b">
        <f t="shared" si="111"/>
        <v>0</v>
      </c>
    </row>
    <row r="1801" spans="22:27" hidden="1" x14ac:dyDescent="0.2">
      <c r="V1801" s="57"/>
      <c r="W1801" s="57"/>
      <c r="X1801" s="58" t="b">
        <f t="shared" si="108"/>
        <v>0</v>
      </c>
      <c r="Y1801" s="58" t="b">
        <f t="shared" si="109"/>
        <v>0</v>
      </c>
      <c r="Z1801" s="58" t="b">
        <f t="shared" si="110"/>
        <v>0</v>
      </c>
      <c r="AA1801" s="58" t="b">
        <f t="shared" si="111"/>
        <v>0</v>
      </c>
    </row>
    <row r="1802" spans="22:27" hidden="1" x14ac:dyDescent="0.2">
      <c r="V1802" s="57"/>
      <c r="W1802" s="57"/>
      <c r="X1802" s="58" t="b">
        <f t="shared" si="108"/>
        <v>0</v>
      </c>
      <c r="Y1802" s="58" t="b">
        <f t="shared" si="109"/>
        <v>0</v>
      </c>
      <c r="Z1802" s="58" t="b">
        <f t="shared" si="110"/>
        <v>0</v>
      </c>
      <c r="AA1802" s="58" t="b">
        <f t="shared" si="111"/>
        <v>0</v>
      </c>
    </row>
    <row r="1803" spans="22:27" hidden="1" x14ac:dyDescent="0.2">
      <c r="V1803" s="57"/>
      <c r="W1803" s="57"/>
      <c r="X1803" s="58" t="b">
        <f t="shared" si="108"/>
        <v>0</v>
      </c>
      <c r="Y1803" s="58" t="b">
        <f t="shared" si="109"/>
        <v>0</v>
      </c>
      <c r="Z1803" s="58" t="b">
        <f t="shared" si="110"/>
        <v>0</v>
      </c>
      <c r="AA1803" s="58" t="b">
        <f t="shared" si="111"/>
        <v>0</v>
      </c>
    </row>
    <row r="1804" spans="22:27" hidden="1" x14ac:dyDescent="0.2">
      <c r="V1804" s="57"/>
      <c r="W1804" s="57"/>
      <c r="X1804" s="58" t="b">
        <f t="shared" si="108"/>
        <v>0</v>
      </c>
      <c r="Y1804" s="58" t="b">
        <f t="shared" si="109"/>
        <v>0</v>
      </c>
      <c r="Z1804" s="58" t="b">
        <f t="shared" si="110"/>
        <v>0</v>
      </c>
      <c r="AA1804" s="58" t="b">
        <f t="shared" si="111"/>
        <v>0</v>
      </c>
    </row>
    <row r="1805" spans="22:27" hidden="1" x14ac:dyDescent="0.2">
      <c r="V1805" s="57"/>
      <c r="W1805" s="57"/>
      <c r="X1805" s="58" t="b">
        <f t="shared" si="108"/>
        <v>0</v>
      </c>
      <c r="Y1805" s="58" t="b">
        <f t="shared" si="109"/>
        <v>0</v>
      </c>
      <c r="Z1805" s="58" t="b">
        <f t="shared" si="110"/>
        <v>0</v>
      </c>
      <c r="AA1805" s="58" t="b">
        <f t="shared" si="111"/>
        <v>0</v>
      </c>
    </row>
    <row r="1806" spans="22:27" hidden="1" x14ac:dyDescent="0.2">
      <c r="V1806" s="57"/>
      <c r="W1806" s="57"/>
      <c r="X1806" s="58" t="b">
        <f t="shared" si="108"/>
        <v>0</v>
      </c>
      <c r="Y1806" s="58" t="b">
        <f t="shared" si="109"/>
        <v>0</v>
      </c>
      <c r="Z1806" s="58" t="b">
        <f t="shared" si="110"/>
        <v>0</v>
      </c>
      <c r="AA1806" s="58" t="b">
        <f t="shared" si="111"/>
        <v>0</v>
      </c>
    </row>
    <row r="1807" spans="22:27" hidden="1" x14ac:dyDescent="0.2">
      <c r="V1807" s="57"/>
      <c r="W1807" s="57"/>
      <c r="X1807" s="58" t="b">
        <f t="shared" si="108"/>
        <v>0</v>
      </c>
      <c r="Y1807" s="58" t="b">
        <f t="shared" si="109"/>
        <v>0</v>
      </c>
      <c r="Z1807" s="58" t="b">
        <f t="shared" si="110"/>
        <v>0</v>
      </c>
      <c r="AA1807" s="58" t="b">
        <f t="shared" si="111"/>
        <v>0</v>
      </c>
    </row>
    <row r="1808" spans="22:27" hidden="1" x14ac:dyDescent="0.2">
      <c r="V1808" s="57"/>
      <c r="W1808" s="57"/>
      <c r="X1808" s="58" t="b">
        <f t="shared" si="108"/>
        <v>0</v>
      </c>
      <c r="Y1808" s="58" t="b">
        <f t="shared" si="109"/>
        <v>0</v>
      </c>
      <c r="Z1808" s="58" t="b">
        <f t="shared" si="110"/>
        <v>0</v>
      </c>
      <c r="AA1808" s="58" t="b">
        <f t="shared" si="111"/>
        <v>0</v>
      </c>
    </row>
    <row r="1809" spans="22:27" hidden="1" x14ac:dyDescent="0.2">
      <c r="V1809" s="57"/>
      <c r="W1809" s="57"/>
      <c r="X1809" s="58" t="b">
        <f t="shared" si="108"/>
        <v>0</v>
      </c>
      <c r="Y1809" s="58" t="b">
        <f t="shared" si="109"/>
        <v>0</v>
      </c>
      <c r="Z1809" s="58" t="b">
        <f t="shared" si="110"/>
        <v>0</v>
      </c>
      <c r="AA1809" s="58" t="b">
        <f t="shared" si="111"/>
        <v>0</v>
      </c>
    </row>
    <row r="1810" spans="22:27" hidden="1" x14ac:dyDescent="0.2">
      <c r="V1810" s="57"/>
      <c r="W1810" s="57"/>
      <c r="X1810" s="58" t="b">
        <f t="shared" si="108"/>
        <v>0</v>
      </c>
      <c r="Y1810" s="58" t="b">
        <f t="shared" si="109"/>
        <v>0</v>
      </c>
      <c r="Z1810" s="58" t="b">
        <f t="shared" si="110"/>
        <v>0</v>
      </c>
      <c r="AA1810" s="58" t="b">
        <f t="shared" si="111"/>
        <v>0</v>
      </c>
    </row>
    <row r="1811" spans="22:27" hidden="1" x14ac:dyDescent="0.2">
      <c r="V1811" s="57"/>
      <c r="W1811" s="57"/>
      <c r="X1811" s="58" t="b">
        <f t="shared" ref="X1811:X1874" si="112">K1811&lt;F1811</f>
        <v>0</v>
      </c>
      <c r="Y1811" s="58" t="b">
        <f t="shared" ref="Y1811:Y1874" si="113">L1811&gt;I1811</f>
        <v>0</v>
      </c>
      <c r="Z1811" s="58" t="b">
        <f t="shared" ref="Z1811:Z1874" si="114">I1811&gt;H1811</f>
        <v>0</v>
      </c>
      <c r="AA1811" s="58" t="b">
        <f t="shared" ref="AA1811:AA1874" si="115">L1811&gt;H1811</f>
        <v>0</v>
      </c>
    </row>
    <row r="1812" spans="22:27" hidden="1" x14ac:dyDescent="0.2">
      <c r="V1812" s="57"/>
      <c r="W1812" s="57"/>
      <c r="X1812" s="58" t="b">
        <f t="shared" si="112"/>
        <v>0</v>
      </c>
      <c r="Y1812" s="58" t="b">
        <f t="shared" si="113"/>
        <v>0</v>
      </c>
      <c r="Z1812" s="58" t="b">
        <f t="shared" si="114"/>
        <v>0</v>
      </c>
      <c r="AA1812" s="58" t="b">
        <f t="shared" si="115"/>
        <v>0</v>
      </c>
    </row>
    <row r="1813" spans="22:27" hidden="1" x14ac:dyDescent="0.2">
      <c r="V1813" s="57"/>
      <c r="W1813" s="57"/>
      <c r="X1813" s="58" t="b">
        <f t="shared" si="112"/>
        <v>0</v>
      </c>
      <c r="Y1813" s="58" t="b">
        <f t="shared" si="113"/>
        <v>0</v>
      </c>
      <c r="Z1813" s="58" t="b">
        <f t="shared" si="114"/>
        <v>0</v>
      </c>
      <c r="AA1813" s="58" t="b">
        <f t="shared" si="115"/>
        <v>0</v>
      </c>
    </row>
    <row r="1814" spans="22:27" hidden="1" x14ac:dyDescent="0.2">
      <c r="V1814" s="57"/>
      <c r="W1814" s="57"/>
      <c r="X1814" s="58" t="b">
        <f t="shared" si="112"/>
        <v>0</v>
      </c>
      <c r="Y1814" s="58" t="b">
        <f t="shared" si="113"/>
        <v>0</v>
      </c>
      <c r="Z1814" s="58" t="b">
        <f t="shared" si="114"/>
        <v>0</v>
      </c>
      <c r="AA1814" s="58" t="b">
        <f t="shared" si="115"/>
        <v>0</v>
      </c>
    </row>
    <row r="1815" spans="22:27" hidden="1" x14ac:dyDescent="0.2">
      <c r="V1815" s="57"/>
      <c r="W1815" s="57"/>
      <c r="X1815" s="58" t="b">
        <f t="shared" si="112"/>
        <v>0</v>
      </c>
      <c r="Y1815" s="58" t="b">
        <f t="shared" si="113"/>
        <v>0</v>
      </c>
      <c r="Z1815" s="58" t="b">
        <f t="shared" si="114"/>
        <v>0</v>
      </c>
      <c r="AA1815" s="58" t="b">
        <f t="shared" si="115"/>
        <v>0</v>
      </c>
    </row>
    <row r="1816" spans="22:27" hidden="1" x14ac:dyDescent="0.2">
      <c r="V1816" s="57"/>
      <c r="W1816" s="57"/>
      <c r="X1816" s="58" t="b">
        <f t="shared" si="112"/>
        <v>0</v>
      </c>
      <c r="Y1816" s="58" t="b">
        <f t="shared" si="113"/>
        <v>0</v>
      </c>
      <c r="Z1816" s="58" t="b">
        <f t="shared" si="114"/>
        <v>0</v>
      </c>
      <c r="AA1816" s="58" t="b">
        <f t="shared" si="115"/>
        <v>0</v>
      </c>
    </row>
    <row r="1817" spans="22:27" hidden="1" x14ac:dyDescent="0.2">
      <c r="V1817" s="57"/>
      <c r="W1817" s="57"/>
      <c r="X1817" s="58" t="b">
        <f t="shared" si="112"/>
        <v>0</v>
      </c>
      <c r="Y1817" s="58" t="b">
        <f t="shared" si="113"/>
        <v>0</v>
      </c>
      <c r="Z1817" s="58" t="b">
        <f t="shared" si="114"/>
        <v>0</v>
      </c>
      <c r="AA1817" s="58" t="b">
        <f t="shared" si="115"/>
        <v>0</v>
      </c>
    </row>
    <row r="1818" spans="22:27" hidden="1" x14ac:dyDescent="0.2">
      <c r="V1818" s="57"/>
      <c r="W1818" s="57"/>
      <c r="X1818" s="58" t="b">
        <f t="shared" si="112"/>
        <v>0</v>
      </c>
      <c r="Y1818" s="58" t="b">
        <f t="shared" si="113"/>
        <v>0</v>
      </c>
      <c r="Z1818" s="58" t="b">
        <f t="shared" si="114"/>
        <v>0</v>
      </c>
      <c r="AA1818" s="58" t="b">
        <f t="shared" si="115"/>
        <v>0</v>
      </c>
    </row>
    <row r="1819" spans="22:27" hidden="1" x14ac:dyDescent="0.2">
      <c r="V1819" s="57"/>
      <c r="W1819" s="57"/>
      <c r="X1819" s="58" t="b">
        <f t="shared" si="112"/>
        <v>0</v>
      </c>
      <c r="Y1819" s="58" t="b">
        <f t="shared" si="113"/>
        <v>0</v>
      </c>
      <c r="Z1819" s="58" t="b">
        <f t="shared" si="114"/>
        <v>0</v>
      </c>
      <c r="AA1819" s="58" t="b">
        <f t="shared" si="115"/>
        <v>0</v>
      </c>
    </row>
    <row r="1820" spans="22:27" hidden="1" x14ac:dyDescent="0.2">
      <c r="V1820" s="57"/>
      <c r="W1820" s="57"/>
      <c r="X1820" s="58" t="b">
        <f t="shared" si="112"/>
        <v>0</v>
      </c>
      <c r="Y1820" s="58" t="b">
        <f t="shared" si="113"/>
        <v>0</v>
      </c>
      <c r="Z1820" s="58" t="b">
        <f t="shared" si="114"/>
        <v>0</v>
      </c>
      <c r="AA1820" s="58" t="b">
        <f t="shared" si="115"/>
        <v>0</v>
      </c>
    </row>
    <row r="1821" spans="22:27" hidden="1" x14ac:dyDescent="0.2">
      <c r="V1821" s="57"/>
      <c r="W1821" s="57"/>
      <c r="X1821" s="58" t="b">
        <f t="shared" si="112"/>
        <v>0</v>
      </c>
      <c r="Y1821" s="58" t="b">
        <f t="shared" si="113"/>
        <v>0</v>
      </c>
      <c r="Z1821" s="58" t="b">
        <f t="shared" si="114"/>
        <v>0</v>
      </c>
      <c r="AA1821" s="58" t="b">
        <f t="shared" si="115"/>
        <v>0</v>
      </c>
    </row>
    <row r="1822" spans="22:27" hidden="1" x14ac:dyDescent="0.2">
      <c r="V1822" s="57"/>
      <c r="W1822" s="57"/>
      <c r="X1822" s="58" t="b">
        <f t="shared" si="112"/>
        <v>0</v>
      </c>
      <c r="Y1822" s="58" t="b">
        <f t="shared" si="113"/>
        <v>0</v>
      </c>
      <c r="Z1822" s="58" t="b">
        <f t="shared" si="114"/>
        <v>0</v>
      </c>
      <c r="AA1822" s="58" t="b">
        <f t="shared" si="115"/>
        <v>0</v>
      </c>
    </row>
    <row r="1823" spans="22:27" hidden="1" x14ac:dyDescent="0.2">
      <c r="V1823" s="57"/>
      <c r="W1823" s="57"/>
      <c r="X1823" s="58" t="b">
        <f t="shared" si="112"/>
        <v>0</v>
      </c>
      <c r="Y1823" s="58" t="b">
        <f t="shared" si="113"/>
        <v>0</v>
      </c>
      <c r="Z1823" s="58" t="b">
        <f t="shared" si="114"/>
        <v>0</v>
      </c>
      <c r="AA1823" s="58" t="b">
        <f t="shared" si="115"/>
        <v>0</v>
      </c>
    </row>
    <row r="1824" spans="22:27" hidden="1" x14ac:dyDescent="0.2">
      <c r="V1824" s="57"/>
      <c r="W1824" s="57"/>
      <c r="X1824" s="58" t="b">
        <f t="shared" si="112"/>
        <v>0</v>
      </c>
      <c r="Y1824" s="58" t="b">
        <f t="shared" si="113"/>
        <v>0</v>
      </c>
      <c r="Z1824" s="58" t="b">
        <f t="shared" si="114"/>
        <v>0</v>
      </c>
      <c r="AA1824" s="58" t="b">
        <f t="shared" si="115"/>
        <v>0</v>
      </c>
    </row>
    <row r="1825" spans="22:27" hidden="1" x14ac:dyDescent="0.2">
      <c r="V1825" s="57"/>
      <c r="W1825" s="57"/>
      <c r="X1825" s="58" t="b">
        <f t="shared" si="112"/>
        <v>0</v>
      </c>
      <c r="Y1825" s="58" t="b">
        <f t="shared" si="113"/>
        <v>0</v>
      </c>
      <c r="Z1825" s="58" t="b">
        <f t="shared" si="114"/>
        <v>0</v>
      </c>
      <c r="AA1825" s="58" t="b">
        <f t="shared" si="115"/>
        <v>0</v>
      </c>
    </row>
    <row r="1826" spans="22:27" hidden="1" x14ac:dyDescent="0.2">
      <c r="V1826" s="57"/>
      <c r="W1826" s="57"/>
      <c r="X1826" s="58" t="b">
        <f t="shared" si="112"/>
        <v>0</v>
      </c>
      <c r="Y1826" s="58" t="b">
        <f t="shared" si="113"/>
        <v>0</v>
      </c>
      <c r="Z1826" s="58" t="b">
        <f t="shared" si="114"/>
        <v>0</v>
      </c>
      <c r="AA1826" s="58" t="b">
        <f t="shared" si="115"/>
        <v>0</v>
      </c>
    </row>
    <row r="1827" spans="22:27" hidden="1" x14ac:dyDescent="0.2">
      <c r="V1827" s="57"/>
      <c r="W1827" s="57"/>
      <c r="X1827" s="58" t="b">
        <f t="shared" si="112"/>
        <v>0</v>
      </c>
      <c r="Y1827" s="58" t="b">
        <f t="shared" si="113"/>
        <v>0</v>
      </c>
      <c r="Z1827" s="58" t="b">
        <f t="shared" si="114"/>
        <v>0</v>
      </c>
      <c r="AA1827" s="58" t="b">
        <f t="shared" si="115"/>
        <v>0</v>
      </c>
    </row>
    <row r="1828" spans="22:27" hidden="1" x14ac:dyDescent="0.2">
      <c r="V1828" s="57"/>
      <c r="W1828" s="57"/>
      <c r="X1828" s="58" t="b">
        <f t="shared" si="112"/>
        <v>0</v>
      </c>
      <c r="Y1828" s="58" t="b">
        <f t="shared" si="113"/>
        <v>0</v>
      </c>
      <c r="Z1828" s="58" t="b">
        <f t="shared" si="114"/>
        <v>0</v>
      </c>
      <c r="AA1828" s="58" t="b">
        <f t="shared" si="115"/>
        <v>0</v>
      </c>
    </row>
    <row r="1829" spans="22:27" hidden="1" x14ac:dyDescent="0.2">
      <c r="V1829" s="57"/>
      <c r="W1829" s="57"/>
      <c r="X1829" s="58" t="b">
        <f t="shared" si="112"/>
        <v>0</v>
      </c>
      <c r="Y1829" s="58" t="b">
        <f t="shared" si="113"/>
        <v>0</v>
      </c>
      <c r="Z1829" s="58" t="b">
        <f t="shared" si="114"/>
        <v>0</v>
      </c>
      <c r="AA1829" s="58" t="b">
        <f t="shared" si="115"/>
        <v>0</v>
      </c>
    </row>
    <row r="1830" spans="22:27" hidden="1" x14ac:dyDescent="0.2">
      <c r="V1830" s="57"/>
      <c r="W1830" s="57"/>
      <c r="X1830" s="58" t="b">
        <f t="shared" si="112"/>
        <v>0</v>
      </c>
      <c r="Y1830" s="58" t="b">
        <f t="shared" si="113"/>
        <v>0</v>
      </c>
      <c r="Z1830" s="58" t="b">
        <f t="shared" si="114"/>
        <v>0</v>
      </c>
      <c r="AA1830" s="58" t="b">
        <f t="shared" si="115"/>
        <v>0</v>
      </c>
    </row>
    <row r="1831" spans="22:27" hidden="1" x14ac:dyDescent="0.2">
      <c r="V1831" s="57"/>
      <c r="W1831" s="57"/>
      <c r="X1831" s="58" t="b">
        <f t="shared" si="112"/>
        <v>0</v>
      </c>
      <c r="Y1831" s="58" t="b">
        <f t="shared" si="113"/>
        <v>0</v>
      </c>
      <c r="Z1831" s="58" t="b">
        <f t="shared" si="114"/>
        <v>0</v>
      </c>
      <c r="AA1831" s="58" t="b">
        <f t="shared" si="115"/>
        <v>0</v>
      </c>
    </row>
    <row r="1832" spans="22:27" hidden="1" x14ac:dyDescent="0.2">
      <c r="V1832" s="57"/>
      <c r="W1832" s="57"/>
      <c r="X1832" s="58" t="b">
        <f t="shared" si="112"/>
        <v>0</v>
      </c>
      <c r="Y1832" s="58" t="b">
        <f t="shared" si="113"/>
        <v>0</v>
      </c>
      <c r="Z1832" s="58" t="b">
        <f t="shared" si="114"/>
        <v>0</v>
      </c>
      <c r="AA1832" s="58" t="b">
        <f t="shared" si="115"/>
        <v>0</v>
      </c>
    </row>
    <row r="1833" spans="22:27" hidden="1" x14ac:dyDescent="0.2">
      <c r="V1833" s="57"/>
      <c r="W1833" s="57"/>
      <c r="X1833" s="58" t="b">
        <f t="shared" si="112"/>
        <v>0</v>
      </c>
      <c r="Y1833" s="58" t="b">
        <f t="shared" si="113"/>
        <v>0</v>
      </c>
      <c r="Z1833" s="58" t="b">
        <f t="shared" si="114"/>
        <v>0</v>
      </c>
      <c r="AA1833" s="58" t="b">
        <f t="shared" si="115"/>
        <v>0</v>
      </c>
    </row>
    <row r="1834" spans="22:27" hidden="1" x14ac:dyDescent="0.2">
      <c r="V1834" s="57"/>
      <c r="W1834" s="57"/>
      <c r="X1834" s="58" t="b">
        <f t="shared" si="112"/>
        <v>0</v>
      </c>
      <c r="Y1834" s="58" t="b">
        <f t="shared" si="113"/>
        <v>0</v>
      </c>
      <c r="Z1834" s="58" t="b">
        <f t="shared" si="114"/>
        <v>0</v>
      </c>
      <c r="AA1834" s="58" t="b">
        <f t="shared" si="115"/>
        <v>0</v>
      </c>
    </row>
    <row r="1835" spans="22:27" hidden="1" x14ac:dyDescent="0.2">
      <c r="V1835" s="57"/>
      <c r="W1835" s="57"/>
      <c r="X1835" s="58" t="b">
        <f t="shared" si="112"/>
        <v>0</v>
      </c>
      <c r="Y1835" s="58" t="b">
        <f t="shared" si="113"/>
        <v>0</v>
      </c>
      <c r="Z1835" s="58" t="b">
        <f t="shared" si="114"/>
        <v>0</v>
      </c>
      <c r="AA1835" s="58" t="b">
        <f t="shared" si="115"/>
        <v>0</v>
      </c>
    </row>
    <row r="1836" spans="22:27" hidden="1" x14ac:dyDescent="0.2">
      <c r="V1836" s="57"/>
      <c r="W1836" s="57"/>
      <c r="X1836" s="58" t="b">
        <f t="shared" si="112"/>
        <v>0</v>
      </c>
      <c r="Y1836" s="58" t="b">
        <f t="shared" si="113"/>
        <v>0</v>
      </c>
      <c r="Z1836" s="58" t="b">
        <f t="shared" si="114"/>
        <v>0</v>
      </c>
      <c r="AA1836" s="58" t="b">
        <f t="shared" si="115"/>
        <v>0</v>
      </c>
    </row>
    <row r="1837" spans="22:27" hidden="1" x14ac:dyDescent="0.2">
      <c r="V1837" s="57"/>
      <c r="W1837" s="57"/>
      <c r="X1837" s="58" t="b">
        <f t="shared" si="112"/>
        <v>0</v>
      </c>
      <c r="Y1837" s="58" t="b">
        <f t="shared" si="113"/>
        <v>0</v>
      </c>
      <c r="Z1837" s="58" t="b">
        <f t="shared" si="114"/>
        <v>0</v>
      </c>
      <c r="AA1837" s="58" t="b">
        <f t="shared" si="115"/>
        <v>0</v>
      </c>
    </row>
    <row r="1838" spans="22:27" hidden="1" x14ac:dyDescent="0.2">
      <c r="V1838" s="57"/>
      <c r="W1838" s="57"/>
      <c r="X1838" s="58" t="b">
        <f t="shared" si="112"/>
        <v>0</v>
      </c>
      <c r="Y1838" s="58" t="b">
        <f t="shared" si="113"/>
        <v>0</v>
      </c>
      <c r="Z1838" s="58" t="b">
        <f t="shared" si="114"/>
        <v>0</v>
      </c>
      <c r="AA1838" s="58" t="b">
        <f t="shared" si="115"/>
        <v>0</v>
      </c>
    </row>
    <row r="1839" spans="22:27" hidden="1" x14ac:dyDescent="0.2">
      <c r="V1839" s="57"/>
      <c r="W1839" s="57"/>
      <c r="X1839" s="58" t="b">
        <f t="shared" si="112"/>
        <v>0</v>
      </c>
      <c r="Y1839" s="58" t="b">
        <f t="shared" si="113"/>
        <v>0</v>
      </c>
      <c r="Z1839" s="58" t="b">
        <f t="shared" si="114"/>
        <v>0</v>
      </c>
      <c r="AA1839" s="58" t="b">
        <f t="shared" si="115"/>
        <v>0</v>
      </c>
    </row>
    <row r="1840" spans="22:27" hidden="1" x14ac:dyDescent="0.2">
      <c r="V1840" s="57"/>
      <c r="W1840" s="57"/>
      <c r="X1840" s="58" t="b">
        <f t="shared" si="112"/>
        <v>0</v>
      </c>
      <c r="Y1840" s="58" t="b">
        <f t="shared" si="113"/>
        <v>0</v>
      </c>
      <c r="Z1840" s="58" t="b">
        <f t="shared" si="114"/>
        <v>0</v>
      </c>
      <c r="AA1840" s="58" t="b">
        <f t="shared" si="115"/>
        <v>0</v>
      </c>
    </row>
    <row r="1841" spans="22:27" hidden="1" x14ac:dyDescent="0.2">
      <c r="V1841" s="57"/>
      <c r="W1841" s="57"/>
      <c r="X1841" s="58" t="b">
        <f t="shared" si="112"/>
        <v>0</v>
      </c>
      <c r="Y1841" s="58" t="b">
        <f t="shared" si="113"/>
        <v>0</v>
      </c>
      <c r="Z1841" s="58" t="b">
        <f t="shared" si="114"/>
        <v>0</v>
      </c>
      <c r="AA1841" s="58" t="b">
        <f t="shared" si="115"/>
        <v>0</v>
      </c>
    </row>
    <row r="1842" spans="22:27" hidden="1" x14ac:dyDescent="0.2">
      <c r="V1842" s="57"/>
      <c r="W1842" s="57"/>
      <c r="X1842" s="58" t="b">
        <f t="shared" si="112"/>
        <v>0</v>
      </c>
      <c r="Y1842" s="58" t="b">
        <f t="shared" si="113"/>
        <v>0</v>
      </c>
      <c r="Z1842" s="58" t="b">
        <f t="shared" si="114"/>
        <v>0</v>
      </c>
      <c r="AA1842" s="58" t="b">
        <f t="shared" si="115"/>
        <v>0</v>
      </c>
    </row>
    <row r="1843" spans="22:27" hidden="1" x14ac:dyDescent="0.2">
      <c r="V1843" s="57"/>
      <c r="W1843" s="57"/>
      <c r="X1843" s="58" t="b">
        <f t="shared" si="112"/>
        <v>0</v>
      </c>
      <c r="Y1843" s="58" t="b">
        <f t="shared" si="113"/>
        <v>0</v>
      </c>
      <c r="Z1843" s="58" t="b">
        <f t="shared" si="114"/>
        <v>0</v>
      </c>
      <c r="AA1843" s="58" t="b">
        <f t="shared" si="115"/>
        <v>0</v>
      </c>
    </row>
    <row r="1844" spans="22:27" hidden="1" x14ac:dyDescent="0.2">
      <c r="V1844" s="57"/>
      <c r="W1844" s="57"/>
      <c r="X1844" s="58" t="b">
        <f t="shared" si="112"/>
        <v>0</v>
      </c>
      <c r="Y1844" s="58" t="b">
        <f t="shared" si="113"/>
        <v>0</v>
      </c>
      <c r="Z1844" s="58" t="b">
        <f t="shared" si="114"/>
        <v>0</v>
      </c>
      <c r="AA1844" s="58" t="b">
        <f t="shared" si="115"/>
        <v>0</v>
      </c>
    </row>
    <row r="1845" spans="22:27" hidden="1" x14ac:dyDescent="0.2">
      <c r="V1845" s="57"/>
      <c r="W1845" s="57"/>
      <c r="X1845" s="58" t="b">
        <f t="shared" si="112"/>
        <v>0</v>
      </c>
      <c r="Y1845" s="58" t="b">
        <f t="shared" si="113"/>
        <v>0</v>
      </c>
      <c r="Z1845" s="58" t="b">
        <f t="shared" si="114"/>
        <v>0</v>
      </c>
      <c r="AA1845" s="58" t="b">
        <f t="shared" si="115"/>
        <v>0</v>
      </c>
    </row>
    <row r="1846" spans="22:27" hidden="1" x14ac:dyDescent="0.2">
      <c r="V1846" s="57"/>
      <c r="W1846" s="57"/>
      <c r="X1846" s="58" t="b">
        <f t="shared" si="112"/>
        <v>0</v>
      </c>
      <c r="Y1846" s="58" t="b">
        <f t="shared" si="113"/>
        <v>0</v>
      </c>
      <c r="Z1846" s="58" t="b">
        <f t="shared" si="114"/>
        <v>0</v>
      </c>
      <c r="AA1846" s="58" t="b">
        <f t="shared" si="115"/>
        <v>0</v>
      </c>
    </row>
    <row r="1847" spans="22:27" hidden="1" x14ac:dyDescent="0.2">
      <c r="V1847" s="57"/>
      <c r="W1847" s="57"/>
      <c r="X1847" s="58" t="b">
        <f t="shared" si="112"/>
        <v>0</v>
      </c>
      <c r="Y1847" s="58" t="b">
        <f t="shared" si="113"/>
        <v>0</v>
      </c>
      <c r="Z1847" s="58" t="b">
        <f t="shared" si="114"/>
        <v>0</v>
      </c>
      <c r="AA1847" s="58" t="b">
        <f t="shared" si="115"/>
        <v>0</v>
      </c>
    </row>
    <row r="1848" spans="22:27" hidden="1" x14ac:dyDescent="0.2">
      <c r="V1848" s="57"/>
      <c r="W1848" s="57"/>
      <c r="X1848" s="58" t="b">
        <f t="shared" si="112"/>
        <v>0</v>
      </c>
      <c r="Y1848" s="58" t="b">
        <f t="shared" si="113"/>
        <v>0</v>
      </c>
      <c r="Z1848" s="58" t="b">
        <f t="shared" si="114"/>
        <v>0</v>
      </c>
      <c r="AA1848" s="58" t="b">
        <f t="shared" si="115"/>
        <v>0</v>
      </c>
    </row>
    <row r="1849" spans="22:27" hidden="1" x14ac:dyDescent="0.2">
      <c r="V1849" s="57"/>
      <c r="W1849" s="57"/>
      <c r="X1849" s="58" t="b">
        <f t="shared" si="112"/>
        <v>0</v>
      </c>
      <c r="Y1849" s="58" t="b">
        <f t="shared" si="113"/>
        <v>0</v>
      </c>
      <c r="Z1849" s="58" t="b">
        <f t="shared" si="114"/>
        <v>0</v>
      </c>
      <c r="AA1849" s="58" t="b">
        <f t="shared" si="115"/>
        <v>0</v>
      </c>
    </row>
    <row r="1850" spans="22:27" hidden="1" x14ac:dyDescent="0.2">
      <c r="V1850" s="57"/>
      <c r="W1850" s="57"/>
      <c r="X1850" s="58" t="b">
        <f t="shared" si="112"/>
        <v>0</v>
      </c>
      <c r="Y1850" s="58" t="b">
        <f t="shared" si="113"/>
        <v>0</v>
      </c>
      <c r="Z1850" s="58" t="b">
        <f t="shared" si="114"/>
        <v>0</v>
      </c>
      <c r="AA1850" s="58" t="b">
        <f t="shared" si="115"/>
        <v>0</v>
      </c>
    </row>
    <row r="1851" spans="22:27" hidden="1" x14ac:dyDescent="0.2">
      <c r="V1851" s="57"/>
      <c r="W1851" s="57"/>
      <c r="X1851" s="58" t="b">
        <f t="shared" si="112"/>
        <v>0</v>
      </c>
      <c r="Y1851" s="58" t="b">
        <f t="shared" si="113"/>
        <v>0</v>
      </c>
      <c r="Z1851" s="58" t="b">
        <f t="shared" si="114"/>
        <v>0</v>
      </c>
      <c r="AA1851" s="58" t="b">
        <f t="shared" si="115"/>
        <v>0</v>
      </c>
    </row>
    <row r="1852" spans="22:27" hidden="1" x14ac:dyDescent="0.2">
      <c r="V1852" s="57"/>
      <c r="W1852" s="57"/>
      <c r="X1852" s="58" t="b">
        <f t="shared" si="112"/>
        <v>0</v>
      </c>
      <c r="Y1852" s="58" t="b">
        <f t="shared" si="113"/>
        <v>0</v>
      </c>
      <c r="Z1852" s="58" t="b">
        <f t="shared" si="114"/>
        <v>0</v>
      </c>
      <c r="AA1852" s="58" t="b">
        <f t="shared" si="115"/>
        <v>0</v>
      </c>
    </row>
    <row r="1853" spans="22:27" hidden="1" x14ac:dyDescent="0.2">
      <c r="V1853" s="57"/>
      <c r="W1853" s="57"/>
      <c r="X1853" s="58" t="b">
        <f t="shared" si="112"/>
        <v>0</v>
      </c>
      <c r="Y1853" s="58" t="b">
        <f t="shared" si="113"/>
        <v>0</v>
      </c>
      <c r="Z1853" s="58" t="b">
        <f t="shared" si="114"/>
        <v>0</v>
      </c>
      <c r="AA1853" s="58" t="b">
        <f t="shared" si="115"/>
        <v>0</v>
      </c>
    </row>
    <row r="1854" spans="22:27" hidden="1" x14ac:dyDescent="0.2">
      <c r="V1854" s="57"/>
      <c r="W1854" s="57"/>
      <c r="X1854" s="58" t="b">
        <f t="shared" si="112"/>
        <v>0</v>
      </c>
      <c r="Y1854" s="58" t="b">
        <f t="shared" si="113"/>
        <v>0</v>
      </c>
      <c r="Z1854" s="58" t="b">
        <f t="shared" si="114"/>
        <v>0</v>
      </c>
      <c r="AA1854" s="58" t="b">
        <f t="shared" si="115"/>
        <v>0</v>
      </c>
    </row>
    <row r="1855" spans="22:27" hidden="1" x14ac:dyDescent="0.2">
      <c r="V1855" s="57"/>
      <c r="W1855" s="57"/>
      <c r="X1855" s="58" t="b">
        <f t="shared" si="112"/>
        <v>0</v>
      </c>
      <c r="Y1855" s="58" t="b">
        <f t="shared" si="113"/>
        <v>0</v>
      </c>
      <c r="Z1855" s="58" t="b">
        <f t="shared" si="114"/>
        <v>0</v>
      </c>
      <c r="AA1855" s="58" t="b">
        <f t="shared" si="115"/>
        <v>0</v>
      </c>
    </row>
    <row r="1856" spans="22:27" hidden="1" x14ac:dyDescent="0.2">
      <c r="V1856" s="57"/>
      <c r="W1856" s="57"/>
      <c r="X1856" s="58" t="b">
        <f t="shared" si="112"/>
        <v>0</v>
      </c>
      <c r="Y1856" s="58" t="b">
        <f t="shared" si="113"/>
        <v>0</v>
      </c>
      <c r="Z1856" s="58" t="b">
        <f t="shared" si="114"/>
        <v>0</v>
      </c>
      <c r="AA1856" s="58" t="b">
        <f t="shared" si="115"/>
        <v>0</v>
      </c>
    </row>
    <row r="1857" spans="22:27" hidden="1" x14ac:dyDescent="0.2">
      <c r="V1857" s="57"/>
      <c r="W1857" s="57"/>
      <c r="X1857" s="58" t="b">
        <f t="shared" si="112"/>
        <v>0</v>
      </c>
      <c r="Y1857" s="58" t="b">
        <f t="shared" si="113"/>
        <v>0</v>
      </c>
      <c r="Z1857" s="58" t="b">
        <f t="shared" si="114"/>
        <v>0</v>
      </c>
      <c r="AA1857" s="58" t="b">
        <f t="shared" si="115"/>
        <v>0</v>
      </c>
    </row>
    <row r="1858" spans="22:27" hidden="1" x14ac:dyDescent="0.2">
      <c r="V1858" s="57"/>
      <c r="W1858" s="57"/>
      <c r="X1858" s="58" t="b">
        <f t="shared" si="112"/>
        <v>0</v>
      </c>
      <c r="Y1858" s="58" t="b">
        <f t="shared" si="113"/>
        <v>0</v>
      </c>
      <c r="Z1858" s="58" t="b">
        <f t="shared" si="114"/>
        <v>0</v>
      </c>
      <c r="AA1858" s="58" t="b">
        <f t="shared" si="115"/>
        <v>0</v>
      </c>
    </row>
    <row r="1859" spans="22:27" hidden="1" x14ac:dyDescent="0.2">
      <c r="V1859" s="57"/>
      <c r="W1859" s="57"/>
      <c r="X1859" s="58" t="b">
        <f t="shared" si="112"/>
        <v>0</v>
      </c>
      <c r="Y1859" s="58" t="b">
        <f t="shared" si="113"/>
        <v>0</v>
      </c>
      <c r="Z1859" s="58" t="b">
        <f t="shared" si="114"/>
        <v>0</v>
      </c>
      <c r="AA1859" s="58" t="b">
        <f t="shared" si="115"/>
        <v>0</v>
      </c>
    </row>
    <row r="1860" spans="22:27" hidden="1" x14ac:dyDescent="0.2">
      <c r="V1860" s="57"/>
      <c r="W1860" s="57"/>
      <c r="X1860" s="58" t="b">
        <f t="shared" si="112"/>
        <v>0</v>
      </c>
      <c r="Y1860" s="58" t="b">
        <f t="shared" si="113"/>
        <v>0</v>
      </c>
      <c r="Z1860" s="58" t="b">
        <f t="shared" si="114"/>
        <v>0</v>
      </c>
      <c r="AA1860" s="58" t="b">
        <f t="shared" si="115"/>
        <v>0</v>
      </c>
    </row>
    <row r="1861" spans="22:27" hidden="1" x14ac:dyDescent="0.2">
      <c r="V1861" s="57"/>
      <c r="W1861" s="57"/>
      <c r="X1861" s="58" t="b">
        <f t="shared" si="112"/>
        <v>0</v>
      </c>
      <c r="Y1861" s="58" t="b">
        <f t="shared" si="113"/>
        <v>0</v>
      </c>
      <c r="Z1861" s="58" t="b">
        <f t="shared" si="114"/>
        <v>0</v>
      </c>
      <c r="AA1861" s="58" t="b">
        <f t="shared" si="115"/>
        <v>0</v>
      </c>
    </row>
    <row r="1862" spans="22:27" hidden="1" x14ac:dyDescent="0.2">
      <c r="V1862" s="57"/>
      <c r="W1862" s="57"/>
      <c r="X1862" s="58" t="b">
        <f t="shared" si="112"/>
        <v>0</v>
      </c>
      <c r="Y1862" s="58" t="b">
        <f t="shared" si="113"/>
        <v>0</v>
      </c>
      <c r="Z1862" s="58" t="b">
        <f t="shared" si="114"/>
        <v>0</v>
      </c>
      <c r="AA1862" s="58" t="b">
        <f t="shared" si="115"/>
        <v>0</v>
      </c>
    </row>
    <row r="1863" spans="22:27" hidden="1" x14ac:dyDescent="0.2">
      <c r="V1863" s="57"/>
      <c r="W1863" s="57"/>
      <c r="X1863" s="58" t="b">
        <f t="shared" si="112"/>
        <v>0</v>
      </c>
      <c r="Y1863" s="58" t="b">
        <f t="shared" si="113"/>
        <v>0</v>
      </c>
      <c r="Z1863" s="58" t="b">
        <f t="shared" si="114"/>
        <v>0</v>
      </c>
      <c r="AA1863" s="58" t="b">
        <f t="shared" si="115"/>
        <v>0</v>
      </c>
    </row>
    <row r="1864" spans="22:27" hidden="1" x14ac:dyDescent="0.2">
      <c r="V1864" s="57"/>
      <c r="W1864" s="57"/>
      <c r="X1864" s="58" t="b">
        <f t="shared" si="112"/>
        <v>0</v>
      </c>
      <c r="Y1864" s="58" t="b">
        <f t="shared" si="113"/>
        <v>0</v>
      </c>
      <c r="Z1864" s="58" t="b">
        <f t="shared" si="114"/>
        <v>0</v>
      </c>
      <c r="AA1864" s="58" t="b">
        <f t="shared" si="115"/>
        <v>0</v>
      </c>
    </row>
    <row r="1865" spans="22:27" hidden="1" x14ac:dyDescent="0.2">
      <c r="V1865" s="57"/>
      <c r="W1865" s="57"/>
      <c r="X1865" s="58" t="b">
        <f t="shared" si="112"/>
        <v>0</v>
      </c>
      <c r="Y1865" s="58" t="b">
        <f t="shared" si="113"/>
        <v>0</v>
      </c>
      <c r="Z1865" s="58" t="b">
        <f t="shared" si="114"/>
        <v>0</v>
      </c>
      <c r="AA1865" s="58" t="b">
        <f t="shared" si="115"/>
        <v>0</v>
      </c>
    </row>
    <row r="1866" spans="22:27" hidden="1" x14ac:dyDescent="0.2">
      <c r="V1866" s="57"/>
      <c r="W1866" s="57"/>
      <c r="X1866" s="58" t="b">
        <f t="shared" si="112"/>
        <v>0</v>
      </c>
      <c r="Y1866" s="58" t="b">
        <f t="shared" si="113"/>
        <v>0</v>
      </c>
      <c r="Z1866" s="58" t="b">
        <f t="shared" si="114"/>
        <v>0</v>
      </c>
      <c r="AA1866" s="58" t="b">
        <f t="shared" si="115"/>
        <v>0</v>
      </c>
    </row>
    <row r="1867" spans="22:27" hidden="1" x14ac:dyDescent="0.2">
      <c r="V1867" s="57"/>
      <c r="W1867" s="57"/>
      <c r="X1867" s="58" t="b">
        <f t="shared" si="112"/>
        <v>0</v>
      </c>
      <c r="Y1867" s="58" t="b">
        <f t="shared" si="113"/>
        <v>0</v>
      </c>
      <c r="Z1867" s="58" t="b">
        <f t="shared" si="114"/>
        <v>0</v>
      </c>
      <c r="AA1867" s="58" t="b">
        <f t="shared" si="115"/>
        <v>0</v>
      </c>
    </row>
    <row r="1868" spans="22:27" hidden="1" x14ac:dyDescent="0.2">
      <c r="V1868" s="57"/>
      <c r="W1868" s="57"/>
      <c r="X1868" s="58" t="b">
        <f t="shared" si="112"/>
        <v>0</v>
      </c>
      <c r="Y1868" s="58" t="b">
        <f t="shared" si="113"/>
        <v>0</v>
      </c>
      <c r="Z1868" s="58" t="b">
        <f t="shared" si="114"/>
        <v>0</v>
      </c>
      <c r="AA1868" s="58" t="b">
        <f t="shared" si="115"/>
        <v>0</v>
      </c>
    </row>
    <row r="1869" spans="22:27" hidden="1" x14ac:dyDescent="0.2">
      <c r="V1869" s="57"/>
      <c r="W1869" s="57"/>
      <c r="X1869" s="58" t="b">
        <f t="shared" si="112"/>
        <v>0</v>
      </c>
      <c r="Y1869" s="58" t="b">
        <f t="shared" si="113"/>
        <v>0</v>
      </c>
      <c r="Z1869" s="58" t="b">
        <f t="shared" si="114"/>
        <v>0</v>
      </c>
      <c r="AA1869" s="58" t="b">
        <f t="shared" si="115"/>
        <v>0</v>
      </c>
    </row>
    <row r="1870" spans="22:27" hidden="1" x14ac:dyDescent="0.2">
      <c r="V1870" s="57"/>
      <c r="W1870" s="57"/>
      <c r="X1870" s="58" t="b">
        <f t="shared" si="112"/>
        <v>0</v>
      </c>
      <c r="Y1870" s="58" t="b">
        <f t="shared" si="113"/>
        <v>0</v>
      </c>
      <c r="Z1870" s="58" t="b">
        <f t="shared" si="114"/>
        <v>0</v>
      </c>
      <c r="AA1870" s="58" t="b">
        <f t="shared" si="115"/>
        <v>0</v>
      </c>
    </row>
    <row r="1871" spans="22:27" hidden="1" x14ac:dyDescent="0.2">
      <c r="V1871" s="57"/>
      <c r="W1871" s="57"/>
      <c r="X1871" s="58" t="b">
        <f t="shared" si="112"/>
        <v>0</v>
      </c>
      <c r="Y1871" s="58" t="b">
        <f t="shared" si="113"/>
        <v>0</v>
      </c>
      <c r="Z1871" s="58" t="b">
        <f t="shared" si="114"/>
        <v>0</v>
      </c>
      <c r="AA1871" s="58" t="b">
        <f t="shared" si="115"/>
        <v>0</v>
      </c>
    </row>
    <row r="1872" spans="22:27" hidden="1" x14ac:dyDescent="0.2">
      <c r="V1872" s="57"/>
      <c r="W1872" s="57"/>
      <c r="X1872" s="58" t="b">
        <f t="shared" si="112"/>
        <v>0</v>
      </c>
      <c r="Y1872" s="58" t="b">
        <f t="shared" si="113"/>
        <v>0</v>
      </c>
      <c r="Z1872" s="58" t="b">
        <f t="shared" si="114"/>
        <v>0</v>
      </c>
      <c r="AA1872" s="58" t="b">
        <f t="shared" si="115"/>
        <v>0</v>
      </c>
    </row>
    <row r="1873" spans="22:27" hidden="1" x14ac:dyDescent="0.2">
      <c r="V1873" s="57"/>
      <c r="W1873" s="57"/>
      <c r="X1873" s="58" t="b">
        <f t="shared" si="112"/>
        <v>0</v>
      </c>
      <c r="Y1873" s="58" t="b">
        <f t="shared" si="113"/>
        <v>0</v>
      </c>
      <c r="Z1873" s="58" t="b">
        <f t="shared" si="114"/>
        <v>0</v>
      </c>
      <c r="AA1873" s="58" t="b">
        <f t="shared" si="115"/>
        <v>0</v>
      </c>
    </row>
    <row r="1874" spans="22:27" hidden="1" x14ac:dyDescent="0.2">
      <c r="V1874" s="57"/>
      <c r="W1874" s="57"/>
      <c r="X1874" s="58" t="b">
        <f t="shared" si="112"/>
        <v>0</v>
      </c>
      <c r="Y1874" s="58" t="b">
        <f t="shared" si="113"/>
        <v>0</v>
      </c>
      <c r="Z1874" s="58" t="b">
        <f t="shared" si="114"/>
        <v>0</v>
      </c>
      <c r="AA1874" s="58" t="b">
        <f t="shared" si="115"/>
        <v>0</v>
      </c>
    </row>
    <row r="1875" spans="22:27" hidden="1" x14ac:dyDescent="0.2">
      <c r="V1875" s="57"/>
      <c r="W1875" s="57"/>
      <c r="X1875" s="58" t="b">
        <f t="shared" ref="X1875:X1938" si="116">K1875&lt;F1875</f>
        <v>0</v>
      </c>
      <c r="Y1875" s="58" t="b">
        <f t="shared" ref="Y1875:Y1938" si="117">L1875&gt;I1875</f>
        <v>0</v>
      </c>
      <c r="Z1875" s="58" t="b">
        <f t="shared" ref="Z1875:Z1938" si="118">I1875&gt;H1875</f>
        <v>0</v>
      </c>
      <c r="AA1875" s="58" t="b">
        <f t="shared" ref="AA1875:AA1938" si="119">L1875&gt;H1875</f>
        <v>0</v>
      </c>
    </row>
    <row r="1876" spans="22:27" hidden="1" x14ac:dyDescent="0.2">
      <c r="V1876" s="57"/>
      <c r="W1876" s="57"/>
      <c r="X1876" s="58" t="b">
        <f t="shared" si="116"/>
        <v>0</v>
      </c>
      <c r="Y1876" s="58" t="b">
        <f t="shared" si="117"/>
        <v>0</v>
      </c>
      <c r="Z1876" s="58" t="b">
        <f t="shared" si="118"/>
        <v>0</v>
      </c>
      <c r="AA1876" s="58" t="b">
        <f t="shared" si="119"/>
        <v>0</v>
      </c>
    </row>
    <row r="1877" spans="22:27" hidden="1" x14ac:dyDescent="0.2">
      <c r="V1877" s="57"/>
      <c r="W1877" s="57"/>
      <c r="X1877" s="58" t="b">
        <f t="shared" si="116"/>
        <v>0</v>
      </c>
      <c r="Y1877" s="58" t="b">
        <f t="shared" si="117"/>
        <v>0</v>
      </c>
      <c r="Z1877" s="58" t="b">
        <f t="shared" si="118"/>
        <v>0</v>
      </c>
      <c r="AA1877" s="58" t="b">
        <f t="shared" si="119"/>
        <v>0</v>
      </c>
    </row>
    <row r="1878" spans="22:27" hidden="1" x14ac:dyDescent="0.2">
      <c r="V1878" s="57"/>
      <c r="W1878" s="57"/>
      <c r="X1878" s="58" t="b">
        <f t="shared" si="116"/>
        <v>0</v>
      </c>
      <c r="Y1878" s="58" t="b">
        <f t="shared" si="117"/>
        <v>0</v>
      </c>
      <c r="Z1878" s="58" t="b">
        <f t="shared" si="118"/>
        <v>0</v>
      </c>
      <c r="AA1878" s="58" t="b">
        <f t="shared" si="119"/>
        <v>0</v>
      </c>
    </row>
    <row r="1879" spans="22:27" hidden="1" x14ac:dyDescent="0.2">
      <c r="V1879" s="57"/>
      <c r="W1879" s="57"/>
      <c r="X1879" s="58" t="b">
        <f t="shared" si="116"/>
        <v>0</v>
      </c>
      <c r="Y1879" s="58" t="b">
        <f t="shared" si="117"/>
        <v>0</v>
      </c>
      <c r="Z1879" s="58" t="b">
        <f t="shared" si="118"/>
        <v>0</v>
      </c>
      <c r="AA1879" s="58" t="b">
        <f t="shared" si="119"/>
        <v>0</v>
      </c>
    </row>
    <row r="1880" spans="22:27" hidden="1" x14ac:dyDescent="0.2">
      <c r="V1880" s="57"/>
      <c r="W1880" s="57"/>
      <c r="X1880" s="58" t="b">
        <f t="shared" si="116"/>
        <v>0</v>
      </c>
      <c r="Y1880" s="58" t="b">
        <f t="shared" si="117"/>
        <v>0</v>
      </c>
      <c r="Z1880" s="58" t="b">
        <f t="shared" si="118"/>
        <v>0</v>
      </c>
      <c r="AA1880" s="58" t="b">
        <f t="shared" si="119"/>
        <v>0</v>
      </c>
    </row>
    <row r="1881" spans="22:27" hidden="1" x14ac:dyDescent="0.2">
      <c r="V1881" s="57"/>
      <c r="W1881" s="57"/>
      <c r="X1881" s="58" t="b">
        <f t="shared" si="116"/>
        <v>0</v>
      </c>
      <c r="Y1881" s="58" t="b">
        <f t="shared" si="117"/>
        <v>0</v>
      </c>
      <c r="Z1881" s="58" t="b">
        <f t="shared" si="118"/>
        <v>0</v>
      </c>
      <c r="AA1881" s="58" t="b">
        <f t="shared" si="119"/>
        <v>0</v>
      </c>
    </row>
    <row r="1882" spans="22:27" hidden="1" x14ac:dyDescent="0.2">
      <c r="V1882" s="57"/>
      <c r="W1882" s="57"/>
      <c r="X1882" s="58" t="b">
        <f t="shared" si="116"/>
        <v>0</v>
      </c>
      <c r="Y1882" s="58" t="b">
        <f t="shared" si="117"/>
        <v>0</v>
      </c>
      <c r="Z1882" s="58" t="b">
        <f t="shared" si="118"/>
        <v>0</v>
      </c>
      <c r="AA1882" s="58" t="b">
        <f t="shared" si="119"/>
        <v>0</v>
      </c>
    </row>
    <row r="1883" spans="22:27" hidden="1" x14ac:dyDescent="0.2">
      <c r="V1883" s="57"/>
      <c r="W1883" s="57"/>
      <c r="X1883" s="58" t="b">
        <f t="shared" si="116"/>
        <v>0</v>
      </c>
      <c r="Y1883" s="58" t="b">
        <f t="shared" si="117"/>
        <v>0</v>
      </c>
      <c r="Z1883" s="58" t="b">
        <f t="shared" si="118"/>
        <v>0</v>
      </c>
      <c r="AA1883" s="58" t="b">
        <f t="shared" si="119"/>
        <v>0</v>
      </c>
    </row>
    <row r="1884" spans="22:27" hidden="1" x14ac:dyDescent="0.2">
      <c r="V1884" s="57"/>
      <c r="W1884" s="57"/>
      <c r="X1884" s="58" t="b">
        <f t="shared" si="116"/>
        <v>0</v>
      </c>
      <c r="Y1884" s="58" t="b">
        <f t="shared" si="117"/>
        <v>0</v>
      </c>
      <c r="Z1884" s="58" t="b">
        <f t="shared" si="118"/>
        <v>0</v>
      </c>
      <c r="AA1884" s="58" t="b">
        <f t="shared" si="119"/>
        <v>0</v>
      </c>
    </row>
    <row r="1885" spans="22:27" hidden="1" x14ac:dyDescent="0.2">
      <c r="V1885" s="57"/>
      <c r="W1885" s="57"/>
      <c r="X1885" s="58" t="b">
        <f t="shared" si="116"/>
        <v>0</v>
      </c>
      <c r="Y1885" s="58" t="b">
        <f t="shared" si="117"/>
        <v>0</v>
      </c>
      <c r="Z1885" s="58" t="b">
        <f t="shared" si="118"/>
        <v>0</v>
      </c>
      <c r="AA1885" s="58" t="b">
        <f t="shared" si="119"/>
        <v>0</v>
      </c>
    </row>
    <row r="1886" spans="22:27" hidden="1" x14ac:dyDescent="0.2">
      <c r="V1886" s="57"/>
      <c r="W1886" s="57"/>
      <c r="X1886" s="58" t="b">
        <f t="shared" si="116"/>
        <v>0</v>
      </c>
      <c r="Y1886" s="58" t="b">
        <f t="shared" si="117"/>
        <v>0</v>
      </c>
      <c r="Z1886" s="58" t="b">
        <f t="shared" si="118"/>
        <v>0</v>
      </c>
      <c r="AA1886" s="58" t="b">
        <f t="shared" si="119"/>
        <v>0</v>
      </c>
    </row>
    <row r="1887" spans="22:27" hidden="1" x14ac:dyDescent="0.2">
      <c r="V1887" s="57"/>
      <c r="W1887" s="57"/>
      <c r="X1887" s="58" t="b">
        <f t="shared" si="116"/>
        <v>0</v>
      </c>
      <c r="Y1887" s="58" t="b">
        <f t="shared" si="117"/>
        <v>0</v>
      </c>
      <c r="Z1887" s="58" t="b">
        <f t="shared" si="118"/>
        <v>0</v>
      </c>
      <c r="AA1887" s="58" t="b">
        <f t="shared" si="119"/>
        <v>0</v>
      </c>
    </row>
    <row r="1888" spans="22:27" hidden="1" x14ac:dyDescent="0.2">
      <c r="V1888" s="57"/>
      <c r="W1888" s="57"/>
      <c r="X1888" s="58" t="b">
        <f t="shared" si="116"/>
        <v>0</v>
      </c>
      <c r="Y1888" s="58" t="b">
        <f t="shared" si="117"/>
        <v>0</v>
      </c>
      <c r="Z1888" s="58" t="b">
        <f t="shared" si="118"/>
        <v>0</v>
      </c>
      <c r="AA1888" s="58" t="b">
        <f t="shared" si="119"/>
        <v>0</v>
      </c>
    </row>
    <row r="1889" spans="22:27" hidden="1" x14ac:dyDescent="0.2">
      <c r="V1889" s="57"/>
      <c r="W1889" s="57"/>
      <c r="X1889" s="58" t="b">
        <f t="shared" si="116"/>
        <v>0</v>
      </c>
      <c r="Y1889" s="58" t="b">
        <f t="shared" si="117"/>
        <v>0</v>
      </c>
      <c r="Z1889" s="58" t="b">
        <f t="shared" si="118"/>
        <v>0</v>
      </c>
      <c r="AA1889" s="58" t="b">
        <f t="shared" si="119"/>
        <v>0</v>
      </c>
    </row>
    <row r="1890" spans="22:27" hidden="1" x14ac:dyDescent="0.2">
      <c r="V1890" s="57"/>
      <c r="W1890" s="57"/>
      <c r="X1890" s="58" t="b">
        <f t="shared" si="116"/>
        <v>0</v>
      </c>
      <c r="Y1890" s="58" t="b">
        <f t="shared" si="117"/>
        <v>0</v>
      </c>
      <c r="Z1890" s="58" t="b">
        <f t="shared" si="118"/>
        <v>0</v>
      </c>
      <c r="AA1890" s="58" t="b">
        <f t="shared" si="119"/>
        <v>0</v>
      </c>
    </row>
    <row r="1891" spans="22:27" hidden="1" x14ac:dyDescent="0.2">
      <c r="V1891" s="57"/>
      <c r="W1891" s="57"/>
      <c r="X1891" s="58" t="b">
        <f t="shared" si="116"/>
        <v>0</v>
      </c>
      <c r="Y1891" s="58" t="b">
        <f t="shared" si="117"/>
        <v>0</v>
      </c>
      <c r="Z1891" s="58" t="b">
        <f t="shared" si="118"/>
        <v>0</v>
      </c>
      <c r="AA1891" s="58" t="b">
        <f t="shared" si="119"/>
        <v>0</v>
      </c>
    </row>
    <row r="1892" spans="22:27" hidden="1" x14ac:dyDescent="0.2">
      <c r="V1892" s="57"/>
      <c r="W1892" s="57"/>
      <c r="X1892" s="58" t="b">
        <f t="shared" si="116"/>
        <v>0</v>
      </c>
      <c r="Y1892" s="58" t="b">
        <f t="shared" si="117"/>
        <v>0</v>
      </c>
      <c r="Z1892" s="58" t="b">
        <f t="shared" si="118"/>
        <v>0</v>
      </c>
      <c r="AA1892" s="58" t="b">
        <f t="shared" si="119"/>
        <v>0</v>
      </c>
    </row>
    <row r="1893" spans="22:27" hidden="1" x14ac:dyDescent="0.2">
      <c r="V1893" s="57"/>
      <c r="W1893" s="57"/>
      <c r="X1893" s="58" t="b">
        <f t="shared" si="116"/>
        <v>0</v>
      </c>
      <c r="Y1893" s="58" t="b">
        <f t="shared" si="117"/>
        <v>0</v>
      </c>
      <c r="Z1893" s="58" t="b">
        <f t="shared" si="118"/>
        <v>0</v>
      </c>
      <c r="AA1893" s="58" t="b">
        <f t="shared" si="119"/>
        <v>0</v>
      </c>
    </row>
    <row r="1894" spans="22:27" hidden="1" x14ac:dyDescent="0.2">
      <c r="V1894" s="57"/>
      <c r="W1894" s="57"/>
      <c r="X1894" s="58" t="b">
        <f t="shared" si="116"/>
        <v>0</v>
      </c>
      <c r="Y1894" s="58" t="b">
        <f t="shared" si="117"/>
        <v>0</v>
      </c>
      <c r="Z1894" s="58" t="b">
        <f t="shared" si="118"/>
        <v>0</v>
      </c>
      <c r="AA1894" s="58" t="b">
        <f t="shared" si="119"/>
        <v>0</v>
      </c>
    </row>
    <row r="1895" spans="22:27" hidden="1" x14ac:dyDescent="0.2">
      <c r="V1895" s="57"/>
      <c r="W1895" s="57"/>
      <c r="X1895" s="58" t="b">
        <f t="shared" si="116"/>
        <v>0</v>
      </c>
      <c r="Y1895" s="58" t="b">
        <f t="shared" si="117"/>
        <v>0</v>
      </c>
      <c r="Z1895" s="58" t="b">
        <f t="shared" si="118"/>
        <v>0</v>
      </c>
      <c r="AA1895" s="58" t="b">
        <f t="shared" si="119"/>
        <v>0</v>
      </c>
    </row>
    <row r="1896" spans="22:27" hidden="1" x14ac:dyDescent="0.2">
      <c r="V1896" s="57"/>
      <c r="W1896" s="57"/>
      <c r="X1896" s="58" t="b">
        <f t="shared" si="116"/>
        <v>0</v>
      </c>
      <c r="Y1896" s="58" t="b">
        <f t="shared" si="117"/>
        <v>0</v>
      </c>
      <c r="Z1896" s="58" t="b">
        <f t="shared" si="118"/>
        <v>0</v>
      </c>
      <c r="AA1896" s="58" t="b">
        <f t="shared" si="119"/>
        <v>0</v>
      </c>
    </row>
    <row r="1897" spans="22:27" hidden="1" x14ac:dyDescent="0.2">
      <c r="V1897" s="57"/>
      <c r="W1897" s="57"/>
      <c r="X1897" s="58" t="b">
        <f t="shared" si="116"/>
        <v>0</v>
      </c>
      <c r="Y1897" s="58" t="b">
        <f t="shared" si="117"/>
        <v>0</v>
      </c>
      <c r="Z1897" s="58" t="b">
        <f t="shared" si="118"/>
        <v>0</v>
      </c>
      <c r="AA1897" s="58" t="b">
        <f t="shared" si="119"/>
        <v>0</v>
      </c>
    </row>
    <row r="1898" spans="22:27" hidden="1" x14ac:dyDescent="0.2">
      <c r="V1898" s="57"/>
      <c r="W1898" s="57"/>
      <c r="X1898" s="58" t="b">
        <f t="shared" si="116"/>
        <v>0</v>
      </c>
      <c r="Y1898" s="58" t="b">
        <f t="shared" si="117"/>
        <v>0</v>
      </c>
      <c r="Z1898" s="58" t="b">
        <f t="shared" si="118"/>
        <v>0</v>
      </c>
      <c r="AA1898" s="58" t="b">
        <f t="shared" si="119"/>
        <v>0</v>
      </c>
    </row>
    <row r="1899" spans="22:27" hidden="1" x14ac:dyDescent="0.2">
      <c r="V1899" s="57"/>
      <c r="W1899" s="57"/>
      <c r="X1899" s="58" t="b">
        <f t="shared" si="116"/>
        <v>0</v>
      </c>
      <c r="Y1899" s="58" t="b">
        <f t="shared" si="117"/>
        <v>0</v>
      </c>
      <c r="Z1899" s="58" t="b">
        <f t="shared" si="118"/>
        <v>0</v>
      </c>
      <c r="AA1899" s="58" t="b">
        <f t="shared" si="119"/>
        <v>0</v>
      </c>
    </row>
    <row r="1900" spans="22:27" hidden="1" x14ac:dyDescent="0.2">
      <c r="V1900" s="57"/>
      <c r="W1900" s="57"/>
      <c r="X1900" s="58" t="b">
        <f t="shared" si="116"/>
        <v>0</v>
      </c>
      <c r="Y1900" s="58" t="b">
        <f t="shared" si="117"/>
        <v>0</v>
      </c>
      <c r="Z1900" s="58" t="b">
        <f t="shared" si="118"/>
        <v>0</v>
      </c>
      <c r="AA1900" s="58" t="b">
        <f t="shared" si="119"/>
        <v>0</v>
      </c>
    </row>
    <row r="1901" spans="22:27" hidden="1" x14ac:dyDescent="0.2">
      <c r="V1901" s="57"/>
      <c r="W1901" s="57"/>
      <c r="X1901" s="58" t="b">
        <f t="shared" si="116"/>
        <v>0</v>
      </c>
      <c r="Y1901" s="58" t="b">
        <f t="shared" si="117"/>
        <v>0</v>
      </c>
      <c r="Z1901" s="58" t="b">
        <f t="shared" si="118"/>
        <v>0</v>
      </c>
      <c r="AA1901" s="58" t="b">
        <f t="shared" si="119"/>
        <v>0</v>
      </c>
    </row>
    <row r="1902" spans="22:27" hidden="1" x14ac:dyDescent="0.2">
      <c r="V1902" s="57"/>
      <c r="W1902" s="57"/>
      <c r="X1902" s="58" t="b">
        <f t="shared" si="116"/>
        <v>0</v>
      </c>
      <c r="Y1902" s="58" t="b">
        <f t="shared" si="117"/>
        <v>0</v>
      </c>
      <c r="Z1902" s="58" t="b">
        <f t="shared" si="118"/>
        <v>0</v>
      </c>
      <c r="AA1902" s="58" t="b">
        <f t="shared" si="119"/>
        <v>0</v>
      </c>
    </row>
    <row r="1903" spans="22:27" hidden="1" x14ac:dyDescent="0.2">
      <c r="V1903" s="57"/>
      <c r="W1903" s="57"/>
      <c r="X1903" s="58" t="b">
        <f t="shared" si="116"/>
        <v>0</v>
      </c>
      <c r="Y1903" s="58" t="b">
        <f t="shared" si="117"/>
        <v>0</v>
      </c>
      <c r="Z1903" s="58" t="b">
        <f t="shared" si="118"/>
        <v>0</v>
      </c>
      <c r="AA1903" s="58" t="b">
        <f t="shared" si="119"/>
        <v>0</v>
      </c>
    </row>
    <row r="1904" spans="22:27" hidden="1" x14ac:dyDescent="0.2">
      <c r="V1904" s="57"/>
      <c r="W1904" s="57"/>
      <c r="X1904" s="58" t="b">
        <f t="shared" si="116"/>
        <v>0</v>
      </c>
      <c r="Y1904" s="58" t="b">
        <f t="shared" si="117"/>
        <v>0</v>
      </c>
      <c r="Z1904" s="58" t="b">
        <f t="shared" si="118"/>
        <v>0</v>
      </c>
      <c r="AA1904" s="58" t="b">
        <f t="shared" si="119"/>
        <v>0</v>
      </c>
    </row>
    <row r="1905" spans="22:27" hidden="1" x14ac:dyDescent="0.2">
      <c r="V1905" s="57"/>
      <c r="W1905" s="57"/>
      <c r="X1905" s="58" t="b">
        <f t="shared" si="116"/>
        <v>0</v>
      </c>
      <c r="Y1905" s="58" t="b">
        <f t="shared" si="117"/>
        <v>0</v>
      </c>
      <c r="Z1905" s="58" t="b">
        <f t="shared" si="118"/>
        <v>0</v>
      </c>
      <c r="AA1905" s="58" t="b">
        <f t="shared" si="119"/>
        <v>0</v>
      </c>
    </row>
    <row r="1906" spans="22:27" hidden="1" x14ac:dyDescent="0.2">
      <c r="V1906" s="57"/>
      <c r="W1906" s="57"/>
      <c r="X1906" s="58" t="b">
        <f t="shared" si="116"/>
        <v>0</v>
      </c>
      <c r="Y1906" s="58" t="b">
        <f t="shared" si="117"/>
        <v>0</v>
      </c>
      <c r="Z1906" s="58" t="b">
        <f t="shared" si="118"/>
        <v>0</v>
      </c>
      <c r="AA1906" s="58" t="b">
        <f t="shared" si="119"/>
        <v>0</v>
      </c>
    </row>
    <row r="1907" spans="22:27" hidden="1" x14ac:dyDescent="0.2">
      <c r="V1907" s="57"/>
      <c r="W1907" s="57"/>
      <c r="X1907" s="58" t="b">
        <f t="shared" si="116"/>
        <v>0</v>
      </c>
      <c r="Y1907" s="58" t="b">
        <f t="shared" si="117"/>
        <v>0</v>
      </c>
      <c r="Z1907" s="58" t="b">
        <f t="shared" si="118"/>
        <v>0</v>
      </c>
      <c r="AA1907" s="58" t="b">
        <f t="shared" si="119"/>
        <v>0</v>
      </c>
    </row>
    <row r="1908" spans="22:27" hidden="1" x14ac:dyDescent="0.2">
      <c r="V1908" s="57"/>
      <c r="W1908" s="57"/>
      <c r="X1908" s="58" t="b">
        <f t="shared" si="116"/>
        <v>0</v>
      </c>
      <c r="Y1908" s="58" t="b">
        <f t="shared" si="117"/>
        <v>0</v>
      </c>
      <c r="Z1908" s="58" t="b">
        <f t="shared" si="118"/>
        <v>0</v>
      </c>
      <c r="AA1908" s="58" t="b">
        <f t="shared" si="119"/>
        <v>0</v>
      </c>
    </row>
    <row r="1909" spans="22:27" hidden="1" x14ac:dyDescent="0.2">
      <c r="V1909" s="57"/>
      <c r="W1909" s="57"/>
      <c r="X1909" s="58" t="b">
        <f t="shared" si="116"/>
        <v>0</v>
      </c>
      <c r="Y1909" s="58" t="b">
        <f t="shared" si="117"/>
        <v>0</v>
      </c>
      <c r="Z1909" s="58" t="b">
        <f t="shared" si="118"/>
        <v>0</v>
      </c>
      <c r="AA1909" s="58" t="b">
        <f t="shared" si="119"/>
        <v>0</v>
      </c>
    </row>
    <row r="1910" spans="22:27" hidden="1" x14ac:dyDescent="0.2">
      <c r="V1910" s="57"/>
      <c r="W1910" s="57"/>
      <c r="X1910" s="58" t="b">
        <f t="shared" si="116"/>
        <v>0</v>
      </c>
      <c r="Y1910" s="58" t="b">
        <f t="shared" si="117"/>
        <v>0</v>
      </c>
      <c r="Z1910" s="58" t="b">
        <f t="shared" si="118"/>
        <v>0</v>
      </c>
      <c r="AA1910" s="58" t="b">
        <f t="shared" si="119"/>
        <v>0</v>
      </c>
    </row>
    <row r="1911" spans="22:27" hidden="1" x14ac:dyDescent="0.2">
      <c r="V1911" s="57"/>
      <c r="W1911" s="57"/>
      <c r="X1911" s="58" t="b">
        <f t="shared" si="116"/>
        <v>0</v>
      </c>
      <c r="Y1911" s="58" t="b">
        <f t="shared" si="117"/>
        <v>0</v>
      </c>
      <c r="Z1911" s="58" t="b">
        <f t="shared" si="118"/>
        <v>0</v>
      </c>
      <c r="AA1911" s="58" t="b">
        <f t="shared" si="119"/>
        <v>0</v>
      </c>
    </row>
    <row r="1912" spans="22:27" hidden="1" x14ac:dyDescent="0.2">
      <c r="V1912" s="57"/>
      <c r="W1912" s="57"/>
      <c r="X1912" s="58" t="b">
        <f t="shared" si="116"/>
        <v>0</v>
      </c>
      <c r="Y1912" s="58" t="b">
        <f t="shared" si="117"/>
        <v>0</v>
      </c>
      <c r="Z1912" s="58" t="b">
        <f t="shared" si="118"/>
        <v>0</v>
      </c>
      <c r="AA1912" s="58" t="b">
        <f t="shared" si="119"/>
        <v>0</v>
      </c>
    </row>
    <row r="1913" spans="22:27" hidden="1" x14ac:dyDescent="0.2">
      <c r="V1913" s="57"/>
      <c r="W1913" s="57"/>
      <c r="X1913" s="58" t="b">
        <f t="shared" si="116"/>
        <v>0</v>
      </c>
      <c r="Y1913" s="58" t="b">
        <f t="shared" si="117"/>
        <v>0</v>
      </c>
      <c r="Z1913" s="58" t="b">
        <f t="shared" si="118"/>
        <v>0</v>
      </c>
      <c r="AA1913" s="58" t="b">
        <f t="shared" si="119"/>
        <v>0</v>
      </c>
    </row>
    <row r="1914" spans="22:27" hidden="1" x14ac:dyDescent="0.2">
      <c r="V1914" s="57"/>
      <c r="W1914" s="57"/>
      <c r="X1914" s="58" t="b">
        <f t="shared" si="116"/>
        <v>0</v>
      </c>
      <c r="Y1914" s="58" t="b">
        <f t="shared" si="117"/>
        <v>0</v>
      </c>
      <c r="Z1914" s="58" t="b">
        <f t="shared" si="118"/>
        <v>0</v>
      </c>
      <c r="AA1914" s="58" t="b">
        <f t="shared" si="119"/>
        <v>0</v>
      </c>
    </row>
    <row r="1915" spans="22:27" hidden="1" x14ac:dyDescent="0.2">
      <c r="V1915" s="57"/>
      <c r="W1915" s="57"/>
      <c r="X1915" s="58" t="b">
        <f t="shared" si="116"/>
        <v>0</v>
      </c>
      <c r="Y1915" s="58" t="b">
        <f t="shared" si="117"/>
        <v>0</v>
      </c>
      <c r="Z1915" s="58" t="b">
        <f t="shared" si="118"/>
        <v>0</v>
      </c>
      <c r="AA1915" s="58" t="b">
        <f t="shared" si="119"/>
        <v>0</v>
      </c>
    </row>
    <row r="1916" spans="22:27" hidden="1" x14ac:dyDescent="0.2">
      <c r="V1916" s="57"/>
      <c r="W1916" s="57"/>
      <c r="X1916" s="58" t="b">
        <f t="shared" si="116"/>
        <v>0</v>
      </c>
      <c r="Y1916" s="58" t="b">
        <f t="shared" si="117"/>
        <v>0</v>
      </c>
      <c r="Z1916" s="58" t="b">
        <f t="shared" si="118"/>
        <v>0</v>
      </c>
      <c r="AA1916" s="58" t="b">
        <f t="shared" si="119"/>
        <v>0</v>
      </c>
    </row>
    <row r="1917" spans="22:27" hidden="1" x14ac:dyDescent="0.2">
      <c r="V1917" s="57"/>
      <c r="W1917" s="57"/>
      <c r="X1917" s="58" t="b">
        <f t="shared" si="116"/>
        <v>0</v>
      </c>
      <c r="Y1917" s="58" t="b">
        <f t="shared" si="117"/>
        <v>0</v>
      </c>
      <c r="Z1917" s="58" t="b">
        <f t="shared" si="118"/>
        <v>0</v>
      </c>
      <c r="AA1917" s="58" t="b">
        <f t="shared" si="119"/>
        <v>0</v>
      </c>
    </row>
    <row r="1918" spans="22:27" hidden="1" x14ac:dyDescent="0.2">
      <c r="V1918" s="57"/>
      <c r="W1918" s="57"/>
      <c r="X1918" s="58" t="b">
        <f t="shared" si="116"/>
        <v>0</v>
      </c>
      <c r="Y1918" s="58" t="b">
        <f t="shared" si="117"/>
        <v>0</v>
      </c>
      <c r="Z1918" s="58" t="b">
        <f t="shared" si="118"/>
        <v>0</v>
      </c>
      <c r="AA1918" s="58" t="b">
        <f t="shared" si="119"/>
        <v>0</v>
      </c>
    </row>
    <row r="1919" spans="22:27" hidden="1" x14ac:dyDescent="0.2">
      <c r="V1919" s="57"/>
      <c r="W1919" s="57"/>
      <c r="X1919" s="58" t="b">
        <f t="shared" si="116"/>
        <v>0</v>
      </c>
      <c r="Y1919" s="58" t="b">
        <f t="shared" si="117"/>
        <v>0</v>
      </c>
      <c r="Z1919" s="58" t="b">
        <f t="shared" si="118"/>
        <v>0</v>
      </c>
      <c r="AA1919" s="58" t="b">
        <f t="shared" si="119"/>
        <v>0</v>
      </c>
    </row>
    <row r="1920" spans="22:27" hidden="1" x14ac:dyDescent="0.2">
      <c r="V1920" s="57"/>
      <c r="W1920" s="57"/>
      <c r="X1920" s="58" t="b">
        <f t="shared" si="116"/>
        <v>0</v>
      </c>
      <c r="Y1920" s="58" t="b">
        <f t="shared" si="117"/>
        <v>0</v>
      </c>
      <c r="Z1920" s="58" t="b">
        <f t="shared" si="118"/>
        <v>0</v>
      </c>
      <c r="AA1920" s="58" t="b">
        <f t="shared" si="119"/>
        <v>0</v>
      </c>
    </row>
    <row r="1921" spans="22:27" hidden="1" x14ac:dyDescent="0.2">
      <c r="V1921" s="57"/>
      <c r="W1921" s="57"/>
      <c r="X1921" s="58" t="b">
        <f t="shared" si="116"/>
        <v>0</v>
      </c>
      <c r="Y1921" s="58" t="b">
        <f t="shared" si="117"/>
        <v>0</v>
      </c>
      <c r="Z1921" s="58" t="b">
        <f t="shared" si="118"/>
        <v>0</v>
      </c>
      <c r="AA1921" s="58" t="b">
        <f t="shared" si="119"/>
        <v>0</v>
      </c>
    </row>
    <row r="1922" spans="22:27" hidden="1" x14ac:dyDescent="0.2">
      <c r="V1922" s="57"/>
      <c r="W1922" s="57"/>
      <c r="X1922" s="58" t="b">
        <f t="shared" si="116"/>
        <v>0</v>
      </c>
      <c r="Y1922" s="58" t="b">
        <f t="shared" si="117"/>
        <v>0</v>
      </c>
      <c r="Z1922" s="58" t="b">
        <f t="shared" si="118"/>
        <v>0</v>
      </c>
      <c r="AA1922" s="58" t="b">
        <f t="shared" si="119"/>
        <v>0</v>
      </c>
    </row>
    <row r="1923" spans="22:27" hidden="1" x14ac:dyDescent="0.2">
      <c r="V1923" s="57"/>
      <c r="W1923" s="57"/>
      <c r="X1923" s="58" t="b">
        <f t="shared" si="116"/>
        <v>0</v>
      </c>
      <c r="Y1923" s="58" t="b">
        <f t="shared" si="117"/>
        <v>0</v>
      </c>
      <c r="Z1923" s="58" t="b">
        <f t="shared" si="118"/>
        <v>0</v>
      </c>
      <c r="AA1923" s="58" t="b">
        <f t="shared" si="119"/>
        <v>0</v>
      </c>
    </row>
    <row r="1924" spans="22:27" hidden="1" x14ac:dyDescent="0.2">
      <c r="V1924" s="57"/>
      <c r="W1924" s="57"/>
      <c r="X1924" s="58" t="b">
        <f t="shared" si="116"/>
        <v>0</v>
      </c>
      <c r="Y1924" s="58" t="b">
        <f t="shared" si="117"/>
        <v>0</v>
      </c>
      <c r="Z1924" s="58" t="b">
        <f t="shared" si="118"/>
        <v>0</v>
      </c>
      <c r="AA1924" s="58" t="b">
        <f t="shared" si="119"/>
        <v>0</v>
      </c>
    </row>
    <row r="1925" spans="22:27" hidden="1" x14ac:dyDescent="0.2">
      <c r="V1925" s="57"/>
      <c r="W1925" s="57"/>
      <c r="X1925" s="58" t="b">
        <f t="shared" si="116"/>
        <v>0</v>
      </c>
      <c r="Y1925" s="58" t="b">
        <f t="shared" si="117"/>
        <v>0</v>
      </c>
      <c r="Z1925" s="58" t="b">
        <f t="shared" si="118"/>
        <v>0</v>
      </c>
      <c r="AA1925" s="58" t="b">
        <f t="shared" si="119"/>
        <v>0</v>
      </c>
    </row>
    <row r="1926" spans="22:27" hidden="1" x14ac:dyDescent="0.2">
      <c r="V1926" s="57"/>
      <c r="W1926" s="57"/>
      <c r="X1926" s="58" t="b">
        <f t="shared" si="116"/>
        <v>0</v>
      </c>
      <c r="Y1926" s="58" t="b">
        <f t="shared" si="117"/>
        <v>0</v>
      </c>
      <c r="Z1926" s="58" t="b">
        <f t="shared" si="118"/>
        <v>0</v>
      </c>
      <c r="AA1926" s="58" t="b">
        <f t="shared" si="119"/>
        <v>0</v>
      </c>
    </row>
    <row r="1927" spans="22:27" hidden="1" x14ac:dyDescent="0.2">
      <c r="V1927" s="57"/>
      <c r="W1927" s="57"/>
      <c r="X1927" s="58" t="b">
        <f t="shared" si="116"/>
        <v>0</v>
      </c>
      <c r="Y1927" s="58" t="b">
        <f t="shared" si="117"/>
        <v>0</v>
      </c>
      <c r="Z1927" s="58" t="b">
        <f t="shared" si="118"/>
        <v>0</v>
      </c>
      <c r="AA1927" s="58" t="b">
        <f t="shared" si="119"/>
        <v>0</v>
      </c>
    </row>
    <row r="1928" spans="22:27" hidden="1" x14ac:dyDescent="0.2">
      <c r="V1928" s="57"/>
      <c r="W1928" s="57"/>
      <c r="X1928" s="58" t="b">
        <f t="shared" si="116"/>
        <v>0</v>
      </c>
      <c r="Y1928" s="58" t="b">
        <f t="shared" si="117"/>
        <v>0</v>
      </c>
      <c r="Z1928" s="58" t="b">
        <f t="shared" si="118"/>
        <v>0</v>
      </c>
      <c r="AA1928" s="58" t="b">
        <f t="shared" si="119"/>
        <v>0</v>
      </c>
    </row>
    <row r="1929" spans="22:27" hidden="1" x14ac:dyDescent="0.2">
      <c r="V1929" s="57"/>
      <c r="W1929" s="57"/>
      <c r="X1929" s="58" t="b">
        <f t="shared" si="116"/>
        <v>0</v>
      </c>
      <c r="Y1929" s="58" t="b">
        <f t="shared" si="117"/>
        <v>0</v>
      </c>
      <c r="Z1929" s="58" t="b">
        <f t="shared" si="118"/>
        <v>0</v>
      </c>
      <c r="AA1929" s="58" t="b">
        <f t="shared" si="119"/>
        <v>0</v>
      </c>
    </row>
    <row r="1930" spans="22:27" hidden="1" x14ac:dyDescent="0.2">
      <c r="V1930" s="57"/>
      <c r="W1930" s="57"/>
      <c r="X1930" s="58" t="b">
        <f t="shared" si="116"/>
        <v>0</v>
      </c>
      <c r="Y1930" s="58" t="b">
        <f t="shared" si="117"/>
        <v>0</v>
      </c>
      <c r="Z1930" s="58" t="b">
        <f t="shared" si="118"/>
        <v>0</v>
      </c>
      <c r="AA1930" s="58" t="b">
        <f t="shared" si="119"/>
        <v>0</v>
      </c>
    </row>
    <row r="1931" spans="22:27" hidden="1" x14ac:dyDescent="0.2">
      <c r="V1931" s="57"/>
      <c r="W1931" s="57"/>
      <c r="X1931" s="58" t="b">
        <f t="shared" si="116"/>
        <v>0</v>
      </c>
      <c r="Y1931" s="58" t="b">
        <f t="shared" si="117"/>
        <v>0</v>
      </c>
      <c r="Z1931" s="58" t="b">
        <f t="shared" si="118"/>
        <v>0</v>
      </c>
      <c r="AA1931" s="58" t="b">
        <f t="shared" si="119"/>
        <v>0</v>
      </c>
    </row>
    <row r="1932" spans="22:27" hidden="1" x14ac:dyDescent="0.2">
      <c r="V1932" s="57"/>
      <c r="W1932" s="57"/>
      <c r="X1932" s="58" t="b">
        <f t="shared" si="116"/>
        <v>0</v>
      </c>
      <c r="Y1932" s="58" t="b">
        <f t="shared" si="117"/>
        <v>0</v>
      </c>
      <c r="Z1932" s="58" t="b">
        <f t="shared" si="118"/>
        <v>0</v>
      </c>
      <c r="AA1932" s="58" t="b">
        <f t="shared" si="119"/>
        <v>0</v>
      </c>
    </row>
    <row r="1933" spans="22:27" hidden="1" x14ac:dyDescent="0.2">
      <c r="V1933" s="57"/>
      <c r="W1933" s="57"/>
      <c r="X1933" s="58" t="b">
        <f t="shared" si="116"/>
        <v>0</v>
      </c>
      <c r="Y1933" s="58" t="b">
        <f t="shared" si="117"/>
        <v>0</v>
      </c>
      <c r="Z1933" s="58" t="b">
        <f t="shared" si="118"/>
        <v>0</v>
      </c>
      <c r="AA1933" s="58" t="b">
        <f t="shared" si="119"/>
        <v>0</v>
      </c>
    </row>
    <row r="1934" spans="22:27" hidden="1" x14ac:dyDescent="0.2">
      <c r="V1934" s="57"/>
      <c r="W1934" s="57"/>
      <c r="X1934" s="58" t="b">
        <f t="shared" si="116"/>
        <v>0</v>
      </c>
      <c r="Y1934" s="58" t="b">
        <f t="shared" si="117"/>
        <v>0</v>
      </c>
      <c r="Z1934" s="58" t="b">
        <f t="shared" si="118"/>
        <v>0</v>
      </c>
      <c r="AA1934" s="58" t="b">
        <f t="shared" si="119"/>
        <v>0</v>
      </c>
    </row>
    <row r="1935" spans="22:27" hidden="1" x14ac:dyDescent="0.2">
      <c r="V1935" s="57"/>
      <c r="W1935" s="57"/>
      <c r="X1935" s="58" t="b">
        <f t="shared" si="116"/>
        <v>0</v>
      </c>
      <c r="Y1935" s="58" t="b">
        <f t="shared" si="117"/>
        <v>0</v>
      </c>
      <c r="Z1935" s="58" t="b">
        <f t="shared" si="118"/>
        <v>0</v>
      </c>
      <c r="AA1935" s="58" t="b">
        <f t="shared" si="119"/>
        <v>0</v>
      </c>
    </row>
    <row r="1936" spans="22:27" hidden="1" x14ac:dyDescent="0.2">
      <c r="V1936" s="57"/>
      <c r="W1936" s="57"/>
      <c r="X1936" s="58" t="b">
        <f t="shared" si="116"/>
        <v>0</v>
      </c>
      <c r="Y1936" s="58" t="b">
        <f t="shared" si="117"/>
        <v>0</v>
      </c>
      <c r="Z1936" s="58" t="b">
        <f t="shared" si="118"/>
        <v>0</v>
      </c>
      <c r="AA1936" s="58" t="b">
        <f t="shared" si="119"/>
        <v>0</v>
      </c>
    </row>
    <row r="1937" spans="22:27" hidden="1" x14ac:dyDescent="0.2">
      <c r="V1937" s="57"/>
      <c r="W1937" s="57"/>
      <c r="X1937" s="58" t="b">
        <f t="shared" si="116"/>
        <v>0</v>
      </c>
      <c r="Y1937" s="58" t="b">
        <f t="shared" si="117"/>
        <v>0</v>
      </c>
      <c r="Z1937" s="58" t="b">
        <f t="shared" si="118"/>
        <v>0</v>
      </c>
      <c r="AA1937" s="58" t="b">
        <f t="shared" si="119"/>
        <v>0</v>
      </c>
    </row>
    <row r="1938" spans="22:27" hidden="1" x14ac:dyDescent="0.2">
      <c r="V1938" s="57"/>
      <c r="W1938" s="57"/>
      <c r="X1938" s="58" t="b">
        <f t="shared" si="116"/>
        <v>0</v>
      </c>
      <c r="Y1938" s="58" t="b">
        <f t="shared" si="117"/>
        <v>0</v>
      </c>
      <c r="Z1938" s="58" t="b">
        <f t="shared" si="118"/>
        <v>0</v>
      </c>
      <c r="AA1938" s="58" t="b">
        <f t="shared" si="119"/>
        <v>0</v>
      </c>
    </row>
    <row r="1939" spans="22:27" hidden="1" x14ac:dyDescent="0.2">
      <c r="V1939" s="57"/>
      <c r="W1939" s="57"/>
      <c r="X1939" s="58" t="b">
        <f t="shared" ref="X1939:X1965" si="120">K1939&lt;F1939</f>
        <v>0</v>
      </c>
      <c r="Y1939" s="58" t="b">
        <f t="shared" ref="Y1939:Y1965" si="121">L1939&gt;I1939</f>
        <v>0</v>
      </c>
      <c r="Z1939" s="58" t="b">
        <f t="shared" ref="Z1939:Z1965" si="122">I1939&gt;H1939</f>
        <v>0</v>
      </c>
      <c r="AA1939" s="58" t="b">
        <f t="shared" ref="AA1939:AA1965" si="123">L1939&gt;H1939</f>
        <v>0</v>
      </c>
    </row>
    <row r="1940" spans="22:27" hidden="1" x14ac:dyDescent="0.2">
      <c r="V1940" s="57"/>
      <c r="W1940" s="57"/>
      <c r="X1940" s="58" t="b">
        <f t="shared" si="120"/>
        <v>0</v>
      </c>
      <c r="Y1940" s="58" t="b">
        <f t="shared" si="121"/>
        <v>0</v>
      </c>
      <c r="Z1940" s="58" t="b">
        <f t="shared" si="122"/>
        <v>0</v>
      </c>
      <c r="AA1940" s="58" t="b">
        <f t="shared" si="123"/>
        <v>0</v>
      </c>
    </row>
    <row r="1941" spans="22:27" hidden="1" x14ac:dyDescent="0.2">
      <c r="V1941" s="57"/>
      <c r="W1941" s="57"/>
      <c r="X1941" s="58" t="b">
        <f t="shared" si="120"/>
        <v>0</v>
      </c>
      <c r="Y1941" s="58" t="b">
        <f t="shared" si="121"/>
        <v>0</v>
      </c>
      <c r="Z1941" s="58" t="b">
        <f t="shared" si="122"/>
        <v>0</v>
      </c>
      <c r="AA1941" s="58" t="b">
        <f t="shared" si="123"/>
        <v>0</v>
      </c>
    </row>
    <row r="1942" spans="22:27" hidden="1" x14ac:dyDescent="0.2">
      <c r="V1942" s="57"/>
      <c r="W1942" s="57"/>
      <c r="X1942" s="58" t="b">
        <f t="shared" si="120"/>
        <v>0</v>
      </c>
      <c r="Y1942" s="58" t="b">
        <f t="shared" si="121"/>
        <v>0</v>
      </c>
      <c r="Z1942" s="58" t="b">
        <f t="shared" si="122"/>
        <v>0</v>
      </c>
      <c r="AA1942" s="58" t="b">
        <f t="shared" si="123"/>
        <v>0</v>
      </c>
    </row>
    <row r="1943" spans="22:27" hidden="1" x14ac:dyDescent="0.2">
      <c r="V1943" s="57"/>
      <c r="W1943" s="57"/>
      <c r="X1943" s="58" t="b">
        <f t="shared" si="120"/>
        <v>0</v>
      </c>
      <c r="Y1943" s="58" t="b">
        <f t="shared" si="121"/>
        <v>0</v>
      </c>
      <c r="Z1943" s="58" t="b">
        <f t="shared" si="122"/>
        <v>0</v>
      </c>
      <c r="AA1943" s="58" t="b">
        <f t="shared" si="123"/>
        <v>0</v>
      </c>
    </row>
    <row r="1944" spans="22:27" hidden="1" x14ac:dyDescent="0.2">
      <c r="V1944" s="57"/>
      <c r="W1944" s="57"/>
      <c r="X1944" s="58" t="b">
        <f t="shared" si="120"/>
        <v>0</v>
      </c>
      <c r="Y1944" s="58" t="b">
        <f t="shared" si="121"/>
        <v>0</v>
      </c>
      <c r="Z1944" s="58" t="b">
        <f t="shared" si="122"/>
        <v>0</v>
      </c>
      <c r="AA1944" s="58" t="b">
        <f t="shared" si="123"/>
        <v>0</v>
      </c>
    </row>
    <row r="1945" spans="22:27" hidden="1" x14ac:dyDescent="0.2">
      <c r="V1945" s="57"/>
      <c r="W1945" s="57"/>
      <c r="X1945" s="58" t="b">
        <f t="shared" si="120"/>
        <v>0</v>
      </c>
      <c r="Y1945" s="58" t="b">
        <f t="shared" si="121"/>
        <v>0</v>
      </c>
      <c r="Z1945" s="58" t="b">
        <f t="shared" si="122"/>
        <v>0</v>
      </c>
      <c r="AA1945" s="58" t="b">
        <f t="shared" si="123"/>
        <v>0</v>
      </c>
    </row>
    <row r="1946" spans="22:27" hidden="1" x14ac:dyDescent="0.2">
      <c r="V1946" s="57"/>
      <c r="W1946" s="57"/>
      <c r="X1946" s="58" t="b">
        <f t="shared" si="120"/>
        <v>0</v>
      </c>
      <c r="Y1946" s="58" t="b">
        <f t="shared" si="121"/>
        <v>0</v>
      </c>
      <c r="Z1946" s="58" t="b">
        <f t="shared" si="122"/>
        <v>0</v>
      </c>
      <c r="AA1946" s="58" t="b">
        <f t="shared" si="123"/>
        <v>0</v>
      </c>
    </row>
    <row r="1947" spans="22:27" hidden="1" x14ac:dyDescent="0.2">
      <c r="V1947" s="57"/>
      <c r="W1947" s="57"/>
      <c r="X1947" s="58" t="b">
        <f t="shared" si="120"/>
        <v>0</v>
      </c>
      <c r="Y1947" s="58" t="b">
        <f t="shared" si="121"/>
        <v>0</v>
      </c>
      <c r="Z1947" s="58" t="b">
        <f t="shared" si="122"/>
        <v>0</v>
      </c>
      <c r="AA1947" s="58" t="b">
        <f t="shared" si="123"/>
        <v>0</v>
      </c>
    </row>
    <row r="1948" spans="22:27" hidden="1" x14ac:dyDescent="0.2">
      <c r="V1948" s="57"/>
      <c r="W1948" s="57"/>
      <c r="X1948" s="58" t="b">
        <f t="shared" si="120"/>
        <v>0</v>
      </c>
      <c r="Y1948" s="58" t="b">
        <f t="shared" si="121"/>
        <v>0</v>
      </c>
      <c r="Z1948" s="58" t="b">
        <f t="shared" si="122"/>
        <v>0</v>
      </c>
      <c r="AA1948" s="58" t="b">
        <f t="shared" si="123"/>
        <v>0</v>
      </c>
    </row>
    <row r="1949" spans="22:27" hidden="1" x14ac:dyDescent="0.2">
      <c r="V1949" s="57"/>
      <c r="W1949" s="57"/>
      <c r="X1949" s="58" t="b">
        <f t="shared" si="120"/>
        <v>0</v>
      </c>
      <c r="Y1949" s="58" t="b">
        <f t="shared" si="121"/>
        <v>0</v>
      </c>
      <c r="Z1949" s="58" t="b">
        <f t="shared" si="122"/>
        <v>0</v>
      </c>
      <c r="AA1949" s="58" t="b">
        <f t="shared" si="123"/>
        <v>0</v>
      </c>
    </row>
    <row r="1950" spans="22:27" hidden="1" x14ac:dyDescent="0.2">
      <c r="V1950" s="57"/>
      <c r="W1950" s="57"/>
      <c r="X1950" s="58" t="b">
        <f t="shared" si="120"/>
        <v>0</v>
      </c>
      <c r="Y1950" s="58" t="b">
        <f t="shared" si="121"/>
        <v>0</v>
      </c>
      <c r="Z1950" s="58" t="b">
        <f t="shared" si="122"/>
        <v>0</v>
      </c>
      <c r="AA1950" s="58" t="b">
        <f t="shared" si="123"/>
        <v>0</v>
      </c>
    </row>
    <row r="1951" spans="22:27" hidden="1" x14ac:dyDescent="0.2">
      <c r="V1951" s="57"/>
      <c r="W1951" s="57"/>
      <c r="X1951" s="58" t="b">
        <f t="shared" si="120"/>
        <v>0</v>
      </c>
      <c r="Y1951" s="58" t="b">
        <f t="shared" si="121"/>
        <v>0</v>
      </c>
      <c r="Z1951" s="58" t="b">
        <f t="shared" si="122"/>
        <v>0</v>
      </c>
      <c r="AA1951" s="58" t="b">
        <f t="shared" si="123"/>
        <v>0</v>
      </c>
    </row>
    <row r="1952" spans="22:27" hidden="1" x14ac:dyDescent="0.2">
      <c r="V1952" s="57"/>
      <c r="W1952" s="57"/>
      <c r="X1952" s="58" t="b">
        <f t="shared" si="120"/>
        <v>0</v>
      </c>
      <c r="Y1952" s="58" t="b">
        <f t="shared" si="121"/>
        <v>0</v>
      </c>
      <c r="Z1952" s="58" t="b">
        <f t="shared" si="122"/>
        <v>0</v>
      </c>
      <c r="AA1952" s="58" t="b">
        <f t="shared" si="123"/>
        <v>0</v>
      </c>
    </row>
    <row r="1953" spans="22:27" hidden="1" x14ac:dyDescent="0.2">
      <c r="V1953" s="57"/>
      <c r="W1953" s="57"/>
      <c r="X1953" s="58" t="b">
        <f t="shared" si="120"/>
        <v>0</v>
      </c>
      <c r="Y1953" s="58" t="b">
        <f t="shared" si="121"/>
        <v>0</v>
      </c>
      <c r="Z1953" s="58" t="b">
        <f t="shared" si="122"/>
        <v>0</v>
      </c>
      <c r="AA1953" s="58" t="b">
        <f t="shared" si="123"/>
        <v>0</v>
      </c>
    </row>
    <row r="1954" spans="22:27" hidden="1" x14ac:dyDescent="0.2">
      <c r="V1954" s="57"/>
      <c r="W1954" s="57"/>
      <c r="X1954" s="58" t="b">
        <f t="shared" si="120"/>
        <v>0</v>
      </c>
      <c r="Y1954" s="58" t="b">
        <f t="shared" si="121"/>
        <v>0</v>
      </c>
      <c r="Z1954" s="58" t="b">
        <f t="shared" si="122"/>
        <v>0</v>
      </c>
      <c r="AA1954" s="58" t="b">
        <f t="shared" si="123"/>
        <v>0</v>
      </c>
    </row>
    <row r="1955" spans="22:27" hidden="1" x14ac:dyDescent="0.2">
      <c r="V1955" s="57"/>
      <c r="W1955" s="57"/>
      <c r="X1955" s="58" t="b">
        <f t="shared" si="120"/>
        <v>0</v>
      </c>
      <c r="Y1955" s="58" t="b">
        <f t="shared" si="121"/>
        <v>0</v>
      </c>
      <c r="Z1955" s="58" t="b">
        <f t="shared" si="122"/>
        <v>0</v>
      </c>
      <c r="AA1955" s="58" t="b">
        <f t="shared" si="123"/>
        <v>0</v>
      </c>
    </row>
    <row r="1956" spans="22:27" hidden="1" x14ac:dyDescent="0.2">
      <c r="V1956" s="57"/>
      <c r="W1956" s="57"/>
      <c r="X1956" s="58" t="b">
        <f t="shared" si="120"/>
        <v>0</v>
      </c>
      <c r="Y1956" s="58" t="b">
        <f t="shared" si="121"/>
        <v>0</v>
      </c>
      <c r="Z1956" s="58" t="b">
        <f t="shared" si="122"/>
        <v>0</v>
      </c>
      <c r="AA1956" s="58" t="b">
        <f t="shared" si="123"/>
        <v>0</v>
      </c>
    </row>
    <row r="1957" spans="22:27" hidden="1" x14ac:dyDescent="0.2">
      <c r="V1957" s="57"/>
      <c r="W1957" s="57"/>
      <c r="X1957" s="58" t="b">
        <f t="shared" si="120"/>
        <v>0</v>
      </c>
      <c r="Y1957" s="58" t="b">
        <f t="shared" si="121"/>
        <v>0</v>
      </c>
      <c r="Z1957" s="58" t="b">
        <f t="shared" si="122"/>
        <v>0</v>
      </c>
      <c r="AA1957" s="58" t="b">
        <f t="shared" si="123"/>
        <v>0</v>
      </c>
    </row>
    <row r="1958" spans="22:27" hidden="1" x14ac:dyDescent="0.2">
      <c r="V1958" s="57"/>
      <c r="W1958" s="57"/>
      <c r="X1958" s="58" t="b">
        <f t="shared" si="120"/>
        <v>0</v>
      </c>
      <c r="Y1958" s="58" t="b">
        <f t="shared" si="121"/>
        <v>0</v>
      </c>
      <c r="Z1958" s="58" t="b">
        <f t="shared" si="122"/>
        <v>0</v>
      </c>
      <c r="AA1958" s="58" t="b">
        <f t="shared" si="123"/>
        <v>0</v>
      </c>
    </row>
    <row r="1959" spans="22:27" hidden="1" x14ac:dyDescent="0.2">
      <c r="V1959" s="57"/>
      <c r="W1959" s="57"/>
      <c r="X1959" s="58" t="b">
        <f t="shared" si="120"/>
        <v>0</v>
      </c>
      <c r="Y1959" s="58" t="b">
        <f t="shared" si="121"/>
        <v>0</v>
      </c>
      <c r="Z1959" s="58" t="b">
        <f t="shared" si="122"/>
        <v>0</v>
      </c>
      <c r="AA1959" s="58" t="b">
        <f t="shared" si="123"/>
        <v>0</v>
      </c>
    </row>
    <row r="1960" spans="22:27" hidden="1" x14ac:dyDescent="0.2">
      <c r="V1960" s="57"/>
      <c r="W1960" s="57"/>
      <c r="X1960" s="58" t="b">
        <f t="shared" si="120"/>
        <v>0</v>
      </c>
      <c r="Y1960" s="58" t="b">
        <f t="shared" si="121"/>
        <v>0</v>
      </c>
      <c r="Z1960" s="58" t="b">
        <f t="shared" si="122"/>
        <v>0</v>
      </c>
      <c r="AA1960" s="58" t="b">
        <f t="shared" si="123"/>
        <v>0</v>
      </c>
    </row>
    <row r="1961" spans="22:27" hidden="1" x14ac:dyDescent="0.2">
      <c r="V1961" s="57"/>
      <c r="W1961" s="57"/>
      <c r="X1961" s="58" t="b">
        <f t="shared" si="120"/>
        <v>0</v>
      </c>
      <c r="Y1961" s="58" t="b">
        <f t="shared" si="121"/>
        <v>0</v>
      </c>
      <c r="Z1961" s="58" t="b">
        <f t="shared" si="122"/>
        <v>0</v>
      </c>
      <c r="AA1961" s="58" t="b">
        <f t="shared" si="123"/>
        <v>0</v>
      </c>
    </row>
    <row r="1962" spans="22:27" hidden="1" x14ac:dyDescent="0.2">
      <c r="V1962" s="57"/>
      <c r="W1962" s="57"/>
      <c r="X1962" s="58" t="b">
        <f t="shared" si="120"/>
        <v>0</v>
      </c>
      <c r="Y1962" s="58" t="b">
        <f t="shared" si="121"/>
        <v>0</v>
      </c>
      <c r="Z1962" s="58" t="b">
        <f t="shared" si="122"/>
        <v>0</v>
      </c>
      <c r="AA1962" s="58" t="b">
        <f t="shared" si="123"/>
        <v>0</v>
      </c>
    </row>
    <row r="1963" spans="22:27" hidden="1" x14ac:dyDescent="0.2">
      <c r="V1963" s="57"/>
      <c r="W1963" s="57"/>
      <c r="X1963" s="58" t="b">
        <f t="shared" si="120"/>
        <v>0</v>
      </c>
      <c r="Y1963" s="58" t="b">
        <f t="shared" si="121"/>
        <v>0</v>
      </c>
      <c r="Z1963" s="58" t="b">
        <f t="shared" si="122"/>
        <v>0</v>
      </c>
      <c r="AA1963" s="58" t="b">
        <f t="shared" si="123"/>
        <v>0</v>
      </c>
    </row>
    <row r="1964" spans="22:27" hidden="1" x14ac:dyDescent="0.2">
      <c r="V1964" s="57"/>
      <c r="W1964" s="57"/>
      <c r="X1964" s="58" t="b">
        <f t="shared" si="120"/>
        <v>0</v>
      </c>
      <c r="Y1964" s="58" t="b">
        <f t="shared" si="121"/>
        <v>0</v>
      </c>
      <c r="Z1964" s="58" t="b">
        <f t="shared" si="122"/>
        <v>0</v>
      </c>
      <c r="AA1964" s="58" t="b">
        <f t="shared" si="123"/>
        <v>0</v>
      </c>
    </row>
    <row r="1965" spans="22:27" hidden="1" x14ac:dyDescent="0.2">
      <c r="V1965" s="57"/>
      <c r="W1965" s="57"/>
      <c r="X1965" s="58" t="b">
        <f t="shared" si="120"/>
        <v>0</v>
      </c>
      <c r="Y1965" s="58" t="b">
        <f t="shared" si="121"/>
        <v>0</v>
      </c>
      <c r="Z1965" s="58" t="b">
        <f t="shared" si="122"/>
        <v>0</v>
      </c>
      <c r="AA1965" s="58" t="b">
        <f t="shared" si="123"/>
        <v>0</v>
      </c>
    </row>
    <row r="1966" spans="22:27" x14ac:dyDescent="0.2"/>
    <row r="1967" spans="22:27" x14ac:dyDescent="0.2"/>
    <row r="1968" spans="22:27" x14ac:dyDescent="0.2"/>
  </sheetData>
  <mergeCells count="21">
    <mergeCell ref="AD20:AF20"/>
    <mergeCell ref="X14:AE15"/>
    <mergeCell ref="Q13:S13"/>
    <mergeCell ref="Q14:Q15"/>
    <mergeCell ref="R14:R15"/>
    <mergeCell ref="S14:S15"/>
    <mergeCell ref="AI14:AI15"/>
    <mergeCell ref="AP14:AZ15"/>
    <mergeCell ref="J14:J15"/>
    <mergeCell ref="I14:I15"/>
    <mergeCell ref="C13:D13"/>
    <mergeCell ref="D14:D15"/>
    <mergeCell ref="E14:E15"/>
    <mergeCell ref="F14:F15"/>
    <mergeCell ref="G14:G15"/>
    <mergeCell ref="H14:H15"/>
    <mergeCell ref="P14:P15"/>
    <mergeCell ref="K14:K15"/>
    <mergeCell ref="L14:L15"/>
    <mergeCell ref="M14:M15"/>
    <mergeCell ref="O14:O15"/>
  </mergeCells>
  <phoneticPr fontId="0" type="noConversion"/>
  <dataValidations count="2">
    <dataValidation type="list" allowBlank="1" showInputMessage="1" showErrorMessage="1" sqref="S18:S1259" xr:uid="{00000000-0002-0000-0600-000000000000}">
      <formula1>$AE$22:$AE$33</formula1>
    </dataValidation>
    <dataValidation type="list" allowBlank="1" showInputMessage="1" showErrorMessage="1" sqref="Q18:Q1258" xr:uid="{00000000-0002-0000-0600-000001000000}">
      <formula1>$V$7:$V$9</formula1>
    </dataValidation>
  </dataValidations>
  <printOptions horizontalCentered="1" verticalCentered="1"/>
  <pageMargins left="0.21" right="0.39370078740157483" top="0.51181102362204722" bottom="0.31496062992125984" header="0.23622047244094491" footer="0.27559055118110237"/>
  <pageSetup paperSize="9" scale="65" orientation="landscape" r:id="rId1"/>
  <headerFooter alignWithMargins="0"/>
  <ignoredErrors>
    <ignoredError sqref="B16:S16" numberStoredAsText="1"/>
  </ignoredErrors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8"/>
  <dimension ref="A1:R618"/>
  <sheetViews>
    <sheetView showGridLines="0" showZeros="0" zoomScale="75" zoomScaleNormal="75" zoomScaleSheetLayoutView="90" workbookViewId="0">
      <selection activeCell="B12" sqref="B12:B14"/>
    </sheetView>
  </sheetViews>
  <sheetFormatPr defaultColWidth="0" defaultRowHeight="12.75" zeroHeight="1" x14ac:dyDescent="0.2"/>
  <cols>
    <col min="1" max="1" width="4.140625" style="1" customWidth="1"/>
    <col min="2" max="2" width="9.42578125" style="135" customWidth="1"/>
    <col min="3" max="3" width="63.28515625" style="1" customWidth="1"/>
    <col min="4" max="7" width="14.7109375" style="1" customWidth="1"/>
    <col min="8" max="8" width="50" style="1" customWidth="1"/>
    <col min="9" max="9" width="9.7109375" hidden="1" customWidth="1"/>
    <col min="10" max="10" width="12.7109375" style="1" hidden="1" customWidth="1"/>
    <col min="11" max="18" width="3.42578125" customWidth="1"/>
    <col min="19" max="21" width="3.42578125" hidden="1" customWidth="1"/>
    <col min="22" max="16384" width="3.42578125" hidden="1"/>
  </cols>
  <sheetData>
    <row r="1" spans="2:10" x14ac:dyDescent="0.2"/>
    <row r="2" spans="2:10" x14ac:dyDescent="0.2"/>
    <row r="3" spans="2:10" x14ac:dyDescent="0.2"/>
    <row r="4" spans="2:10" x14ac:dyDescent="0.2"/>
    <row r="5" spans="2:10" x14ac:dyDescent="0.2"/>
    <row r="6" spans="2:10" ht="20.25" customHeight="1" x14ac:dyDescent="0.2">
      <c r="B6" s="353"/>
      <c r="C6" s="353"/>
      <c r="D6" s="353"/>
      <c r="E6" s="353"/>
      <c r="F6" s="353"/>
      <c r="G6" s="353"/>
    </row>
    <row r="7" spans="2:10" ht="18" customHeight="1" x14ac:dyDescent="0.2">
      <c r="B7" s="356" t="s">
        <v>385</v>
      </c>
      <c r="C7" s="357"/>
      <c r="D7" s="357"/>
      <c r="E7" s="357"/>
      <c r="F7" s="357"/>
      <c r="G7" s="357"/>
      <c r="H7" s="358"/>
    </row>
    <row r="8" spans="2:10" x14ac:dyDescent="0.2">
      <c r="B8" s="1"/>
    </row>
    <row r="9" spans="2:10" ht="18.75" customHeight="1" x14ac:dyDescent="0.2">
      <c r="B9" s="173" t="s">
        <v>81</v>
      </c>
    </row>
    <row r="10" spans="2:10" ht="18.75" customHeight="1" x14ac:dyDescent="0.2">
      <c r="B10" s="351" t="s">
        <v>265</v>
      </c>
      <c r="C10" s="351" t="s">
        <v>0</v>
      </c>
      <c r="D10" s="354" t="s">
        <v>69</v>
      </c>
      <c r="E10" s="355"/>
      <c r="F10" s="354" t="s">
        <v>68</v>
      </c>
      <c r="G10" s="355"/>
      <c r="H10" s="351" t="s">
        <v>244</v>
      </c>
    </row>
    <row r="11" spans="2:10" ht="28.5" customHeight="1" x14ac:dyDescent="0.2">
      <c r="B11" s="352"/>
      <c r="C11" s="352"/>
      <c r="D11" s="133" t="s">
        <v>1</v>
      </c>
      <c r="E11" s="134" t="s">
        <v>2</v>
      </c>
      <c r="F11" s="133" t="s">
        <v>1</v>
      </c>
      <c r="G11" s="134" t="s">
        <v>2</v>
      </c>
      <c r="H11" s="352"/>
      <c r="I11" s="256"/>
      <c r="J11" s="240" t="s">
        <v>266</v>
      </c>
    </row>
    <row r="12" spans="2:10" x14ac:dyDescent="0.2">
      <c r="B12" s="245"/>
      <c r="C12" s="155"/>
      <c r="D12" s="156"/>
      <c r="E12" s="156"/>
      <c r="F12" s="156"/>
      <c r="G12" s="156"/>
      <c r="H12" s="177"/>
      <c r="I12" t="str">
        <f>IFERROR(VLOOKUP(H12,'I Total &amp; AR'!$Q$63:$R$95,2,FALSE),"")</f>
        <v/>
      </c>
      <c r="J12" s="1" t="str">
        <f>IFERROR(VLOOKUP(H12,'I Total &amp; AR'!$Q$63:$R$95,2,FALSE),"")</f>
        <v/>
      </c>
    </row>
    <row r="13" spans="2:10" x14ac:dyDescent="0.2">
      <c r="B13" s="245"/>
      <c r="C13" s="155"/>
      <c r="D13" s="156"/>
      <c r="E13" s="156"/>
      <c r="F13" s="156"/>
      <c r="G13" s="156"/>
      <c r="H13" s="177"/>
      <c r="I13" t="str">
        <f>IFERROR(VLOOKUP(H13,'I Total &amp; AR'!$Q$63:$R$95,2,FALSE),"")</f>
        <v/>
      </c>
      <c r="J13" s="1" t="str">
        <f>IFERROR(VLOOKUP(H13,'I Total &amp; AR'!$Q$63:$R$95,2,FALSE),"")</f>
        <v/>
      </c>
    </row>
    <row r="14" spans="2:10" x14ac:dyDescent="0.2">
      <c r="B14" s="245"/>
      <c r="C14" s="155"/>
      <c r="D14" s="156"/>
      <c r="E14" s="156"/>
      <c r="F14" s="156"/>
      <c r="G14" s="156"/>
      <c r="H14" s="177"/>
      <c r="I14" t="str">
        <f>IFERROR(VLOOKUP(H14,'I Total &amp; AR'!$Q$63:$R$95,2,FALSE),"")</f>
        <v/>
      </c>
      <c r="J14" s="1" t="str">
        <f>IFERROR(VLOOKUP(H14,'I Total &amp; AR'!$Q$63:$R$95,2,FALSE),"")</f>
        <v/>
      </c>
    </row>
    <row r="15" spans="2:10" x14ac:dyDescent="0.2">
      <c r="B15" s="245"/>
      <c r="C15" s="155"/>
      <c r="D15" s="156"/>
      <c r="E15" s="156"/>
      <c r="F15" s="156">
        <f>SUMIF('Despesas de Investimento'!$C$18:$C$5997,'Plano de Investimento'!B15,'Despesas de Investimento'!$H$18:$H$5997)</f>
        <v>0</v>
      </c>
      <c r="G15" s="156">
        <f>SUMIF('Despesas de Investimento'!$C$18:$C$5997,'Plano de Investimento'!B15,'Despesas de Investimento'!$I$18:$I$5997)</f>
        <v>0</v>
      </c>
      <c r="H15" s="177"/>
      <c r="I15" t="str">
        <f>IFERROR(VLOOKUP(H15,'I Total &amp; AR'!$Q$63:$R$95,2,FALSE),"")</f>
        <v/>
      </c>
      <c r="J15" s="1" t="str">
        <f>IFERROR(VLOOKUP(H15,'I Total &amp; AR'!$Q$63:$R$95,2,FALSE),"")</f>
        <v/>
      </c>
    </row>
    <row r="16" spans="2:10" x14ac:dyDescent="0.2">
      <c r="B16" s="245"/>
      <c r="C16" s="155"/>
      <c r="D16" s="156"/>
      <c r="E16" s="156"/>
      <c r="F16" s="156">
        <f>SUMIF('Despesas de Investimento'!$C$18:$C$5997,'Plano de Investimento'!B16,'Despesas de Investimento'!$H$18:$H$5997)</f>
        <v>0</v>
      </c>
      <c r="G16" s="156">
        <f>SUMIF('Despesas de Investimento'!$C$18:$C$5997,'Plano de Investimento'!B16,'Despesas de Investimento'!$I$18:$I$5997)</f>
        <v>0</v>
      </c>
      <c r="H16" s="177"/>
      <c r="I16" t="str">
        <f>IFERROR(VLOOKUP(H16,'I Total &amp; AR'!$Q$63:$R$95,2,FALSE),"")</f>
        <v/>
      </c>
      <c r="J16" s="1" t="str">
        <f>IFERROR(VLOOKUP(H16,'I Total &amp; AR'!$Q$63:$R$95,2,FALSE),"")</f>
        <v/>
      </c>
    </row>
    <row r="17" spans="2:10" x14ac:dyDescent="0.2">
      <c r="B17" s="245"/>
      <c r="C17" s="155"/>
      <c r="D17" s="156"/>
      <c r="E17" s="156"/>
      <c r="F17" s="156">
        <f>SUMIF('Despesas de Investimento'!$C$18:$C$5997,'Plano de Investimento'!B17,'Despesas de Investimento'!$H$18:$H$5997)</f>
        <v>0</v>
      </c>
      <c r="G17" s="156">
        <f>SUMIF('Despesas de Investimento'!$C$18:$C$5997,'Plano de Investimento'!B17,'Despesas de Investimento'!$I$18:$I$5997)</f>
        <v>0</v>
      </c>
      <c r="H17" s="177"/>
      <c r="I17" t="str">
        <f>IFERROR(VLOOKUP(H17,'I Total &amp; AR'!$Q$63:$R$95,2,FALSE),"")</f>
        <v/>
      </c>
      <c r="J17" s="1" t="str">
        <f>IFERROR(VLOOKUP(H17,'I Total &amp; AR'!$Q$63:$R$95,2,FALSE),"")</f>
        <v/>
      </c>
    </row>
    <row r="18" spans="2:10" x14ac:dyDescent="0.2">
      <c r="B18" s="245"/>
      <c r="C18" s="155"/>
      <c r="D18" s="156"/>
      <c r="E18" s="156"/>
      <c r="F18" s="156">
        <f>SUMIF('Despesas de Investimento'!$C$18:$C$5997,'Plano de Investimento'!B18,'Despesas de Investimento'!$H$18:$H$5997)</f>
        <v>0</v>
      </c>
      <c r="G18" s="156">
        <f>SUMIF('Despesas de Investimento'!$C$18:$C$5997,'Plano de Investimento'!B18,'Despesas de Investimento'!$I$18:$I$5997)</f>
        <v>0</v>
      </c>
      <c r="H18" s="177"/>
      <c r="I18" t="str">
        <f>IFERROR(VLOOKUP(H18,'I Total &amp; AR'!$Q$63:$R$95,2,FALSE),"")</f>
        <v/>
      </c>
      <c r="J18" s="1" t="str">
        <f>IFERROR(VLOOKUP(H18,'I Total &amp; AR'!$Q$63:$R$95,2,FALSE),"")</f>
        <v/>
      </c>
    </row>
    <row r="19" spans="2:10" x14ac:dyDescent="0.2">
      <c r="B19" s="245"/>
      <c r="C19" s="155"/>
      <c r="D19" s="156"/>
      <c r="E19" s="156"/>
      <c r="F19" s="156">
        <f>SUMIF('Despesas de Investimento'!$C$18:$C$5997,'Plano de Investimento'!B19,'Despesas de Investimento'!$H$18:$H$5997)</f>
        <v>0</v>
      </c>
      <c r="G19" s="156">
        <f>SUMIF('Despesas de Investimento'!$C$18:$C$5997,'Plano de Investimento'!B19,'Despesas de Investimento'!$I$18:$I$5997)</f>
        <v>0</v>
      </c>
      <c r="H19" s="177"/>
      <c r="I19" t="str">
        <f>IFERROR(VLOOKUP(H19,'I Total &amp; AR'!$Q$63:$R$95,2,FALSE),"")</f>
        <v/>
      </c>
      <c r="J19" s="1" t="str">
        <f>IFERROR(VLOOKUP(H19,'I Total &amp; AR'!$Q$63:$R$95,2,FALSE),"")</f>
        <v/>
      </c>
    </row>
    <row r="20" spans="2:10" x14ac:dyDescent="0.2">
      <c r="B20" s="245"/>
      <c r="C20" s="155"/>
      <c r="D20" s="156"/>
      <c r="E20" s="156"/>
      <c r="F20" s="156">
        <f>SUMIF('Despesas de Investimento'!$C$18:$C$5997,'Plano de Investimento'!B20,'Despesas de Investimento'!$H$18:$H$5997)</f>
        <v>0</v>
      </c>
      <c r="G20" s="156">
        <f>SUMIF('Despesas de Investimento'!$C$18:$C$5997,'Plano de Investimento'!B20,'Despesas de Investimento'!$I$18:$I$5997)</f>
        <v>0</v>
      </c>
      <c r="H20" s="177"/>
      <c r="I20" t="str">
        <f>IFERROR(VLOOKUP(H20,'I Total &amp; AR'!$Q$63:$R$95,2,FALSE),"")</f>
        <v/>
      </c>
      <c r="J20" s="1" t="str">
        <f>IFERROR(VLOOKUP(H20,'I Total &amp; AR'!$Q$63:$R$95,2,FALSE),"")</f>
        <v/>
      </c>
    </row>
    <row r="21" spans="2:10" x14ac:dyDescent="0.2">
      <c r="B21" s="245"/>
      <c r="C21" s="155"/>
      <c r="D21" s="156"/>
      <c r="E21" s="156"/>
      <c r="F21" s="156">
        <f>SUMIF('Despesas de Investimento'!$C$18:$C$5997,'Plano de Investimento'!B21,'Despesas de Investimento'!$H$18:$H$5997)</f>
        <v>0</v>
      </c>
      <c r="G21" s="156">
        <f>SUMIF('Despesas de Investimento'!$C$18:$C$5997,'Plano de Investimento'!B21,'Despesas de Investimento'!$I$18:$I$5997)</f>
        <v>0</v>
      </c>
      <c r="H21" s="177"/>
      <c r="I21" t="str">
        <f>IFERROR(VLOOKUP(H21,'I Total &amp; AR'!$Q$63:$R$95,2,FALSE),"")</f>
        <v/>
      </c>
      <c r="J21" s="1" t="str">
        <f>IFERROR(VLOOKUP(H21,'I Total &amp; AR'!$Q$63:$R$95,2,FALSE),"")</f>
        <v/>
      </c>
    </row>
    <row r="22" spans="2:10" x14ac:dyDescent="0.2">
      <c r="B22" s="245"/>
      <c r="C22" s="155"/>
      <c r="D22" s="156"/>
      <c r="E22" s="156"/>
      <c r="F22" s="156">
        <f>SUMIF('Despesas de Investimento'!$C$18:$C$5997,'Plano de Investimento'!B22,'Despesas de Investimento'!$H$18:$H$5997)</f>
        <v>0</v>
      </c>
      <c r="G22" s="156">
        <f>SUMIF('Despesas de Investimento'!$C$18:$C$5997,'Plano de Investimento'!B22,'Despesas de Investimento'!$I$18:$I$5997)</f>
        <v>0</v>
      </c>
      <c r="H22" s="177"/>
      <c r="I22" t="str">
        <f>IFERROR(VLOOKUP(H22,'I Total &amp; AR'!$Q$63:$R$95,2,FALSE),"")</f>
        <v/>
      </c>
      <c r="J22" s="1" t="str">
        <f>IFERROR(VLOOKUP(H22,'I Total &amp; AR'!$Q$63:$R$95,2,FALSE),"")</f>
        <v/>
      </c>
    </row>
    <row r="23" spans="2:10" x14ac:dyDescent="0.2">
      <c r="B23" s="245"/>
      <c r="C23" s="155"/>
      <c r="D23" s="156"/>
      <c r="E23" s="156"/>
      <c r="F23" s="156">
        <f>SUMIF('Despesas de Investimento'!$C$18:$C$5997,'Plano de Investimento'!B23,'Despesas de Investimento'!$H$18:$H$5997)</f>
        <v>0</v>
      </c>
      <c r="G23" s="156">
        <f>SUMIF('Despesas de Investimento'!$C$18:$C$5997,'Plano de Investimento'!B23,'Despesas de Investimento'!$I$18:$I$5997)</f>
        <v>0</v>
      </c>
      <c r="H23" s="177"/>
      <c r="I23" t="str">
        <f>IFERROR(VLOOKUP(H23,'I Total &amp; AR'!$Q$63:$R$95,2,FALSE),"")</f>
        <v/>
      </c>
      <c r="J23" s="1" t="str">
        <f>IFERROR(VLOOKUP(H23,'I Total &amp; AR'!$Q$63:$R$95,2,FALSE),"")</f>
        <v/>
      </c>
    </row>
    <row r="24" spans="2:10" x14ac:dyDescent="0.2">
      <c r="B24" s="245"/>
      <c r="C24" s="155"/>
      <c r="D24" s="156"/>
      <c r="E24" s="156"/>
      <c r="F24" s="156">
        <f>SUMIF('Despesas de Investimento'!$C$18:$C$5997,'Plano de Investimento'!B24,'Despesas de Investimento'!$H$18:$H$5997)</f>
        <v>0</v>
      </c>
      <c r="G24" s="156">
        <f>SUMIF('Despesas de Investimento'!$C$18:$C$5997,'Plano de Investimento'!B24,'Despesas de Investimento'!$I$18:$I$5997)</f>
        <v>0</v>
      </c>
      <c r="H24" s="177"/>
      <c r="I24" t="str">
        <f>IFERROR(VLOOKUP(H24,'I Total &amp; AR'!$Q$63:$R$95,2,FALSE),"")</f>
        <v/>
      </c>
      <c r="J24" s="1" t="str">
        <f>IFERROR(VLOOKUP(H24,'I Total &amp; AR'!$Q$63:$R$95,2,FALSE),"")</f>
        <v/>
      </c>
    </row>
    <row r="25" spans="2:10" x14ac:dyDescent="0.2">
      <c r="B25" s="245"/>
      <c r="C25" s="155"/>
      <c r="D25" s="156"/>
      <c r="E25" s="156"/>
      <c r="F25" s="156">
        <f>SUMIF('Despesas de Investimento'!$C$18:$C$5997,'Plano de Investimento'!B25,'Despesas de Investimento'!$H$18:$H$5997)</f>
        <v>0</v>
      </c>
      <c r="G25" s="156">
        <f>SUMIF('Despesas de Investimento'!$C$18:$C$5997,'Plano de Investimento'!B25,'Despesas de Investimento'!$I$18:$I$5997)</f>
        <v>0</v>
      </c>
      <c r="H25" s="177"/>
      <c r="I25" t="str">
        <f>IFERROR(VLOOKUP(H25,'I Total &amp; AR'!$Q$63:$R$95,2,FALSE),"")</f>
        <v/>
      </c>
      <c r="J25" s="1" t="str">
        <f>IFERROR(VLOOKUP(H25,'I Total &amp; AR'!$Q$63:$R$95,2,FALSE),"")</f>
        <v/>
      </c>
    </row>
    <row r="26" spans="2:10" x14ac:dyDescent="0.2">
      <c r="B26" s="245"/>
      <c r="C26" s="155"/>
      <c r="D26" s="156"/>
      <c r="E26" s="156"/>
      <c r="F26" s="156">
        <f>SUMIF('Despesas de Investimento'!$C$18:$C$5997,'Plano de Investimento'!B26,'Despesas de Investimento'!$H$18:$H$5997)</f>
        <v>0</v>
      </c>
      <c r="G26" s="156">
        <f>SUMIF('Despesas de Investimento'!$C$18:$C$5997,'Plano de Investimento'!B26,'Despesas de Investimento'!$I$18:$I$5997)</f>
        <v>0</v>
      </c>
      <c r="H26" s="177"/>
      <c r="I26" t="str">
        <f>IFERROR(VLOOKUP(H26,'I Total &amp; AR'!$Q$63:$R$95,2,FALSE),"")</f>
        <v/>
      </c>
      <c r="J26" s="1" t="str">
        <f>IFERROR(VLOOKUP(H26,'I Total &amp; AR'!$Q$63:$R$95,2,FALSE),"")</f>
        <v/>
      </c>
    </row>
    <row r="27" spans="2:10" x14ac:dyDescent="0.2">
      <c r="B27" s="245"/>
      <c r="C27" s="155"/>
      <c r="D27" s="156"/>
      <c r="E27" s="156"/>
      <c r="F27" s="156">
        <f>SUMIF('Despesas de Investimento'!$C$18:$C$5997,'Plano de Investimento'!B27,'Despesas de Investimento'!$H$18:$H$5997)</f>
        <v>0</v>
      </c>
      <c r="G27" s="156">
        <f>SUMIF('Despesas de Investimento'!$C$18:$C$5997,'Plano de Investimento'!B27,'Despesas de Investimento'!$I$18:$I$5997)</f>
        <v>0</v>
      </c>
      <c r="H27" s="177"/>
      <c r="I27" t="str">
        <f>IFERROR(VLOOKUP(H27,'I Total &amp; AR'!$Q$63:$R$95,2,FALSE),"")</f>
        <v/>
      </c>
      <c r="J27" s="1" t="str">
        <f>IFERROR(VLOOKUP(H27,'I Total &amp; AR'!$Q$63:$R$95,2,FALSE),"")</f>
        <v/>
      </c>
    </row>
    <row r="28" spans="2:10" x14ac:dyDescent="0.2">
      <c r="B28" s="245"/>
      <c r="C28" s="155"/>
      <c r="D28" s="156"/>
      <c r="E28" s="156"/>
      <c r="F28" s="156">
        <f>SUMIF('Despesas de Investimento'!$C$18:$C$5997,'Plano de Investimento'!B28,'Despesas de Investimento'!$H$18:$H$5997)</f>
        <v>0</v>
      </c>
      <c r="G28" s="156">
        <f>SUMIF('Despesas de Investimento'!$C$18:$C$5997,'Plano de Investimento'!B28,'Despesas de Investimento'!$I$18:$I$5997)</f>
        <v>0</v>
      </c>
      <c r="H28" s="177"/>
      <c r="I28" t="str">
        <f>IFERROR(VLOOKUP(H28,'I Total &amp; AR'!$Q$63:$R$95,2,FALSE),"")</f>
        <v/>
      </c>
      <c r="J28" s="1" t="str">
        <f>IFERROR(VLOOKUP(H28,'I Total &amp; AR'!$Q$63:$R$95,2,FALSE),"")</f>
        <v/>
      </c>
    </row>
    <row r="29" spans="2:10" x14ac:dyDescent="0.2">
      <c r="B29" s="162"/>
      <c r="C29" s="155"/>
      <c r="D29" s="156"/>
      <c r="E29" s="156"/>
      <c r="F29" s="156">
        <f>SUMIF('Despesas de Investimento'!$C$18:$C$5997,'Plano de Investimento'!B29,'Despesas de Investimento'!$H$18:$H$5997)</f>
        <v>0</v>
      </c>
      <c r="G29" s="156">
        <f>SUMIF('Despesas de Investimento'!$C$18:$C$5997,'Plano de Investimento'!B29,'Despesas de Investimento'!$I$18:$I$5997)</f>
        <v>0</v>
      </c>
      <c r="H29" s="177"/>
      <c r="I29" t="str">
        <f>IFERROR(VLOOKUP(H29,'I Total &amp; AR'!$Q$63:$R$95,2,FALSE),"")</f>
        <v/>
      </c>
      <c r="J29" s="1" t="str">
        <f>IFERROR(VLOOKUP(H29,'I Total &amp; AR'!$Q$63:$R$95,2,FALSE),"")</f>
        <v/>
      </c>
    </row>
    <row r="30" spans="2:10" x14ac:dyDescent="0.2">
      <c r="B30" s="162"/>
      <c r="C30" s="155"/>
      <c r="D30" s="156"/>
      <c r="E30" s="156"/>
      <c r="F30" s="156">
        <f>SUMIF('Despesas de Investimento'!$C$18:$C$5997,'Plano de Investimento'!B30,'Despesas de Investimento'!$H$18:$H$5997)</f>
        <v>0</v>
      </c>
      <c r="G30" s="156">
        <f>SUMIF('Despesas de Investimento'!$C$18:$C$5997,'Plano de Investimento'!B30,'Despesas de Investimento'!$I$18:$I$5997)</f>
        <v>0</v>
      </c>
      <c r="H30" s="177"/>
      <c r="I30" t="str">
        <f>IFERROR(VLOOKUP(H30,'I Total &amp; AR'!$Q$63:$R$95,2,FALSE),"")</f>
        <v/>
      </c>
      <c r="J30" s="1" t="str">
        <f>IFERROR(VLOOKUP(H30,'I Total &amp; AR'!$Q$63:$R$95,2,FALSE),"")</f>
        <v/>
      </c>
    </row>
    <row r="31" spans="2:10" x14ac:dyDescent="0.2">
      <c r="B31" s="162"/>
      <c r="C31" s="155"/>
      <c r="D31" s="156"/>
      <c r="E31" s="156"/>
      <c r="F31" s="156">
        <f>SUMIF('Despesas de Investimento'!$C$18:$C$5997,'Plano de Investimento'!B31,'Despesas de Investimento'!$H$18:$H$5997)</f>
        <v>0</v>
      </c>
      <c r="G31" s="156">
        <f>SUMIF('Despesas de Investimento'!$C$18:$C$5997,'Plano de Investimento'!B31,'Despesas de Investimento'!$I$18:$I$5997)</f>
        <v>0</v>
      </c>
      <c r="H31" s="177"/>
      <c r="I31" t="str">
        <f>IFERROR(VLOOKUP(H31,'I Total &amp; AR'!$Q$63:$R$95,2,FALSE),"")</f>
        <v/>
      </c>
      <c r="J31" s="1" t="str">
        <f>IFERROR(VLOOKUP(H31,'I Total &amp; AR'!$Q$63:$R$95,2,FALSE),"")</f>
        <v/>
      </c>
    </row>
    <row r="32" spans="2:10" x14ac:dyDescent="0.2">
      <c r="B32" s="162"/>
      <c r="C32" s="155"/>
      <c r="D32" s="156"/>
      <c r="E32" s="156"/>
      <c r="F32" s="156">
        <f>SUMIF('Despesas de Investimento'!$C$18:$C$5997,'Plano de Investimento'!B32,'Despesas de Investimento'!$H$18:$H$5997)</f>
        <v>0</v>
      </c>
      <c r="G32" s="156">
        <f>SUMIF('Despesas de Investimento'!$C$18:$C$5997,'Plano de Investimento'!B32,'Despesas de Investimento'!$I$18:$I$5997)</f>
        <v>0</v>
      </c>
      <c r="H32" s="177"/>
      <c r="I32" t="str">
        <f>IFERROR(VLOOKUP(H32,'I Total &amp; AR'!$Q$63:$R$95,2,FALSE),"")</f>
        <v/>
      </c>
      <c r="J32" s="1" t="str">
        <f>IFERROR(VLOOKUP(H32,'I Total &amp; AR'!$Q$63:$R$95,2,FALSE),"")</f>
        <v/>
      </c>
    </row>
    <row r="33" spans="2:10" x14ac:dyDescent="0.2">
      <c r="B33" s="162"/>
      <c r="C33" s="155"/>
      <c r="D33" s="156"/>
      <c r="E33" s="156"/>
      <c r="F33" s="156">
        <f>SUMIF('Despesas de Investimento'!$C$18:$C$5997,'Plano de Investimento'!B33,'Despesas de Investimento'!$H$18:$H$5997)</f>
        <v>0</v>
      </c>
      <c r="G33" s="156">
        <f>SUMIF('Despesas de Investimento'!$C$18:$C$5997,'Plano de Investimento'!B33,'Despesas de Investimento'!$I$18:$I$5997)</f>
        <v>0</v>
      </c>
      <c r="H33" s="177"/>
      <c r="I33" t="str">
        <f>IFERROR(VLOOKUP(H33,'I Total &amp; AR'!$Q$63:$R$95,2,FALSE),"")</f>
        <v/>
      </c>
      <c r="J33" s="1" t="str">
        <f>IFERROR(VLOOKUP(H33,'I Total &amp; AR'!$Q$63:$R$95,2,FALSE),"")</f>
        <v/>
      </c>
    </row>
    <row r="34" spans="2:10" x14ac:dyDescent="0.2">
      <c r="B34" s="162"/>
      <c r="C34" s="155"/>
      <c r="D34" s="156"/>
      <c r="E34" s="156"/>
      <c r="F34" s="156">
        <f>SUMIF('Despesas de Investimento'!$C$18:$C$5997,'Plano de Investimento'!B34,'Despesas de Investimento'!$H$18:$H$5997)</f>
        <v>0</v>
      </c>
      <c r="G34" s="156">
        <f>SUMIF('Despesas de Investimento'!$C$18:$C$5997,'Plano de Investimento'!B34,'Despesas de Investimento'!$I$18:$I$5997)</f>
        <v>0</v>
      </c>
      <c r="H34" s="177"/>
      <c r="I34" t="str">
        <f>IFERROR(VLOOKUP(H34,'I Total &amp; AR'!$Q$63:$R$95,2,FALSE),"")</f>
        <v/>
      </c>
      <c r="J34" s="1" t="str">
        <f>IFERROR(VLOOKUP(H34,'I Total &amp; AR'!$Q$63:$R$95,2,FALSE),"")</f>
        <v/>
      </c>
    </row>
    <row r="35" spans="2:10" x14ac:dyDescent="0.2">
      <c r="B35" s="162"/>
      <c r="C35" s="155"/>
      <c r="D35" s="156"/>
      <c r="E35" s="156"/>
      <c r="F35" s="156">
        <f>SUMIF('Despesas de Investimento'!$C$18:$C$5997,'Plano de Investimento'!B35,'Despesas de Investimento'!$H$18:$H$5997)</f>
        <v>0</v>
      </c>
      <c r="G35" s="156">
        <f>SUMIF('Despesas de Investimento'!$C$18:$C$5997,'Plano de Investimento'!B35,'Despesas de Investimento'!$I$18:$I$5997)</f>
        <v>0</v>
      </c>
      <c r="H35" s="177"/>
      <c r="I35" t="str">
        <f>IFERROR(VLOOKUP(H35,'I Total &amp; AR'!$Q$63:$R$95,2,FALSE),"")</f>
        <v/>
      </c>
      <c r="J35" s="1" t="str">
        <f>IFERROR(VLOOKUP(H35,'I Total &amp; AR'!$Q$63:$R$95,2,FALSE),"")</f>
        <v/>
      </c>
    </row>
    <row r="36" spans="2:10" x14ac:dyDescent="0.2">
      <c r="B36" s="162"/>
      <c r="C36" s="155"/>
      <c r="D36" s="156"/>
      <c r="E36" s="156"/>
      <c r="F36" s="156">
        <f>SUMIF('Despesas de Investimento'!$C$18:$C$5997,'Plano de Investimento'!B36,'Despesas de Investimento'!$H$18:$H$5997)</f>
        <v>0</v>
      </c>
      <c r="G36" s="156">
        <f>SUMIF('Despesas de Investimento'!$C$18:$C$5997,'Plano de Investimento'!B36,'Despesas de Investimento'!$I$18:$I$5997)</f>
        <v>0</v>
      </c>
      <c r="H36" s="177"/>
      <c r="I36" t="str">
        <f>IFERROR(VLOOKUP(H36,'I Total &amp; AR'!$Q$63:$R$95,2,FALSE),"")</f>
        <v/>
      </c>
      <c r="J36" s="1" t="str">
        <f>IFERROR(VLOOKUP(H36,'I Total &amp; AR'!$Q$63:$R$95,2,FALSE),"")</f>
        <v/>
      </c>
    </row>
    <row r="37" spans="2:10" x14ac:dyDescent="0.2">
      <c r="B37" s="162"/>
      <c r="C37" s="155"/>
      <c r="D37" s="156"/>
      <c r="E37" s="156"/>
      <c r="F37" s="156">
        <f>SUMIF('Despesas de Investimento'!$C$18:$C$5997,'Plano de Investimento'!B37,'Despesas de Investimento'!$H$18:$H$5997)</f>
        <v>0</v>
      </c>
      <c r="G37" s="156">
        <f>SUMIF('Despesas de Investimento'!$C$18:$C$5997,'Plano de Investimento'!B37,'Despesas de Investimento'!$I$18:$I$5997)</f>
        <v>0</v>
      </c>
      <c r="H37" s="177"/>
      <c r="I37" t="str">
        <f>IFERROR(VLOOKUP(H37,'I Total &amp; AR'!$Q$63:$R$95,2,FALSE),"")</f>
        <v/>
      </c>
      <c r="J37" s="1" t="str">
        <f>IFERROR(VLOOKUP(H37,'I Total &amp; AR'!$Q$63:$R$95,2,FALSE),"")</f>
        <v/>
      </c>
    </row>
    <row r="38" spans="2:10" x14ac:dyDescent="0.2">
      <c r="B38" s="162"/>
      <c r="C38" s="155"/>
      <c r="D38" s="156"/>
      <c r="E38" s="156"/>
      <c r="F38" s="156">
        <f>SUMIF('Despesas de Investimento'!$C$18:$C$5997,'Plano de Investimento'!B38,'Despesas de Investimento'!$H$18:$H$5997)</f>
        <v>0</v>
      </c>
      <c r="G38" s="156">
        <f>SUMIF('Despesas de Investimento'!$C$18:$C$5997,'Plano de Investimento'!B38,'Despesas de Investimento'!$I$18:$I$5997)</f>
        <v>0</v>
      </c>
      <c r="H38" s="177"/>
      <c r="I38" t="str">
        <f>IFERROR(VLOOKUP(H38,'I Total &amp; AR'!$Q$63:$R$95,2,FALSE),"")</f>
        <v/>
      </c>
      <c r="J38" s="1" t="str">
        <f>IFERROR(VLOOKUP(H38,'I Total &amp; AR'!$Q$63:$R$95,2,FALSE),"")</f>
        <v/>
      </c>
    </row>
    <row r="39" spans="2:10" x14ac:dyDescent="0.2">
      <c r="B39" s="162"/>
      <c r="C39" s="155"/>
      <c r="D39" s="156"/>
      <c r="E39" s="156"/>
      <c r="F39" s="156">
        <f>SUMIF('Despesas de Investimento'!$C$18:$C$5997,'Plano de Investimento'!B39,'Despesas de Investimento'!$H$18:$H$5997)</f>
        <v>0</v>
      </c>
      <c r="G39" s="156">
        <f>SUMIF('Despesas de Investimento'!$C$18:$C$5997,'Plano de Investimento'!B39,'Despesas de Investimento'!$I$18:$I$5997)</f>
        <v>0</v>
      </c>
      <c r="H39" s="177"/>
      <c r="I39" t="str">
        <f>IFERROR(VLOOKUP(H39,'I Total &amp; AR'!$Q$63:$R$95,2,FALSE),"")</f>
        <v/>
      </c>
      <c r="J39" s="1" t="str">
        <f>IFERROR(VLOOKUP(H39,'I Total &amp; AR'!$Q$63:$R$95,2,FALSE),"")</f>
        <v/>
      </c>
    </row>
    <row r="40" spans="2:10" x14ac:dyDescent="0.2">
      <c r="B40" s="162"/>
      <c r="C40" s="155"/>
      <c r="D40" s="156"/>
      <c r="E40" s="156"/>
      <c r="F40" s="156">
        <f>SUMIF('Despesas de Investimento'!$C$18:$C$5997,'Plano de Investimento'!B40,'Despesas de Investimento'!$H$18:$H$5997)</f>
        <v>0</v>
      </c>
      <c r="G40" s="156">
        <f>SUMIF('Despesas de Investimento'!$C$18:$C$5997,'Plano de Investimento'!B40,'Despesas de Investimento'!$I$18:$I$5997)</f>
        <v>0</v>
      </c>
      <c r="H40" s="177"/>
      <c r="I40" t="str">
        <f>IFERROR(VLOOKUP(H40,'I Total &amp; AR'!$Q$63:$R$95,2,FALSE),"")</f>
        <v/>
      </c>
      <c r="J40" s="1" t="str">
        <f>IFERROR(VLOOKUP(H40,'I Total &amp; AR'!$Q$63:$R$95,2,FALSE),"")</f>
        <v/>
      </c>
    </row>
    <row r="41" spans="2:10" ht="15.75" customHeight="1" x14ac:dyDescent="0.2">
      <c r="B41" s="162"/>
      <c r="C41" s="155"/>
      <c r="D41" s="156"/>
      <c r="E41" s="156"/>
      <c r="F41" s="156">
        <f>SUMIF('Despesas de Investimento'!$C$18:$C$5997,'Plano de Investimento'!B41,'Despesas de Investimento'!$H$18:$H$5997)</f>
        <v>0</v>
      </c>
      <c r="G41" s="156">
        <f>SUMIF('Despesas de Investimento'!$C$18:$C$5997,'Plano de Investimento'!B41,'Despesas de Investimento'!$I$18:$I$5997)</f>
        <v>0</v>
      </c>
      <c r="H41" s="177"/>
      <c r="I41" t="str">
        <f>IFERROR(VLOOKUP(H41,'I Total &amp; AR'!$Q$63:$R$95,2,FALSE),"")</f>
        <v/>
      </c>
      <c r="J41" s="1" t="str">
        <f>IFERROR(VLOOKUP(H41,'I Total &amp; AR'!$Q$63:$R$95,2,FALSE),"")</f>
        <v/>
      </c>
    </row>
    <row r="42" spans="2:10" x14ac:dyDescent="0.2">
      <c r="B42" s="162"/>
      <c r="C42" s="155"/>
      <c r="D42" s="156"/>
      <c r="E42" s="156"/>
      <c r="F42" s="156">
        <f>SUMIF('Despesas de Investimento'!$C$18:$C$5997,'Plano de Investimento'!B42,'Despesas de Investimento'!$H$18:$H$5997)</f>
        <v>0</v>
      </c>
      <c r="G42" s="156">
        <f>SUMIF('Despesas de Investimento'!$C$18:$C$5997,'Plano de Investimento'!B42,'Despesas de Investimento'!$I$18:$I$5997)</f>
        <v>0</v>
      </c>
      <c r="H42" s="177"/>
      <c r="I42" t="str">
        <f>IFERROR(VLOOKUP(H42,'I Total &amp; AR'!$Q$63:$R$95,2,FALSE),"")</f>
        <v/>
      </c>
      <c r="J42" s="1" t="str">
        <f>IFERROR(VLOOKUP(H42,'I Total &amp; AR'!$Q$63:$R$95,2,FALSE),"")</f>
        <v/>
      </c>
    </row>
    <row r="43" spans="2:10" x14ac:dyDescent="0.2">
      <c r="B43" s="162"/>
      <c r="C43" s="155"/>
      <c r="D43" s="156"/>
      <c r="E43" s="156"/>
      <c r="F43" s="156">
        <f>SUMIF('Despesas de Investimento'!$C$18:$C$5997,'Plano de Investimento'!B43,'Despesas de Investimento'!$H$18:$H$5997)</f>
        <v>0</v>
      </c>
      <c r="G43" s="156">
        <f>SUMIF('Despesas de Investimento'!$C$18:$C$5997,'Plano de Investimento'!B43,'Despesas de Investimento'!$I$18:$I$5997)</f>
        <v>0</v>
      </c>
      <c r="H43" s="177"/>
      <c r="I43" t="str">
        <f>IFERROR(VLOOKUP(H43,'I Total &amp; AR'!$Q$63:$R$95,2,FALSE),"")</f>
        <v/>
      </c>
      <c r="J43" s="1" t="str">
        <f>IFERROR(VLOOKUP(H43,'I Total &amp; AR'!$Q$63:$R$95,2,FALSE),"")</f>
        <v/>
      </c>
    </row>
    <row r="44" spans="2:10" x14ac:dyDescent="0.2">
      <c r="B44" s="162"/>
      <c r="C44" s="155"/>
      <c r="D44" s="156"/>
      <c r="E44" s="156"/>
      <c r="F44" s="156">
        <f>SUMIF('Despesas de Investimento'!$C$18:$C$5997,'Plano de Investimento'!B44,'Despesas de Investimento'!$H$18:$H$5997)</f>
        <v>0</v>
      </c>
      <c r="G44" s="156">
        <f>SUMIF('Despesas de Investimento'!$C$18:$C$5997,'Plano de Investimento'!B44,'Despesas de Investimento'!$I$18:$I$5997)</f>
        <v>0</v>
      </c>
      <c r="H44" s="177"/>
      <c r="I44" t="str">
        <f>IFERROR(VLOOKUP(H44,'I Total &amp; AR'!$Q$63:$R$95,2,FALSE),"")</f>
        <v/>
      </c>
      <c r="J44" s="1" t="str">
        <f>IFERROR(VLOOKUP(H44,'I Total &amp; AR'!$Q$63:$R$95,2,FALSE),"")</f>
        <v/>
      </c>
    </row>
    <row r="45" spans="2:10" x14ac:dyDescent="0.2">
      <c r="B45" s="162"/>
      <c r="C45" s="155"/>
      <c r="D45" s="156"/>
      <c r="E45" s="156"/>
      <c r="F45" s="156">
        <f>SUMIF('Despesas de Investimento'!$C$18:$C$5997,'Plano de Investimento'!B45,'Despesas de Investimento'!$H$18:$H$5997)</f>
        <v>0</v>
      </c>
      <c r="G45" s="156">
        <f>SUMIF('Despesas de Investimento'!$C$18:$C$5997,'Plano de Investimento'!B45,'Despesas de Investimento'!$I$18:$I$5997)</f>
        <v>0</v>
      </c>
      <c r="H45" s="177"/>
      <c r="I45" t="str">
        <f>IFERROR(VLOOKUP(H45,'I Total &amp; AR'!$Q$63:$R$95,2,FALSE),"")</f>
        <v/>
      </c>
      <c r="J45" s="1" t="str">
        <f>IFERROR(VLOOKUP(H45,'I Total &amp; AR'!$Q$63:$R$95,2,FALSE),"")</f>
        <v/>
      </c>
    </row>
    <row r="46" spans="2:10" x14ac:dyDescent="0.2">
      <c r="B46" s="162"/>
      <c r="C46" s="155"/>
      <c r="D46" s="156"/>
      <c r="E46" s="156"/>
      <c r="F46" s="156">
        <f>SUMIF('Despesas de Investimento'!$C$18:$C$5997,'Plano de Investimento'!B46,'Despesas de Investimento'!$H$18:$H$5997)</f>
        <v>0</v>
      </c>
      <c r="G46" s="156">
        <f>SUMIF('Despesas de Investimento'!$C$18:$C$5997,'Plano de Investimento'!B46,'Despesas de Investimento'!$I$18:$I$5997)</f>
        <v>0</v>
      </c>
      <c r="H46" s="177"/>
      <c r="I46" t="str">
        <f>IFERROR(VLOOKUP(H46,'I Total &amp; AR'!$Q$63:$R$95,2,FALSE),"")</f>
        <v/>
      </c>
      <c r="J46" s="1" t="str">
        <f>IFERROR(VLOOKUP(H46,'I Total &amp; AR'!$Q$63:$R$95,2,FALSE),"")</f>
        <v/>
      </c>
    </row>
    <row r="47" spans="2:10" x14ac:dyDescent="0.2">
      <c r="B47" s="162"/>
      <c r="C47" s="155"/>
      <c r="D47" s="156"/>
      <c r="E47" s="156"/>
      <c r="F47" s="156">
        <f>SUMIF('Despesas de Investimento'!$C$18:$C$5997,'Plano de Investimento'!B47,'Despesas de Investimento'!$H$18:$H$5997)</f>
        <v>0</v>
      </c>
      <c r="G47" s="156">
        <f>SUMIF('Despesas de Investimento'!$C$18:$C$5997,'Plano de Investimento'!B47,'Despesas de Investimento'!$I$18:$I$5997)</f>
        <v>0</v>
      </c>
      <c r="H47" s="177"/>
      <c r="I47" t="str">
        <f>IFERROR(VLOOKUP(H47,'I Total &amp; AR'!$Q$63:$R$95,2,FALSE),"")</f>
        <v/>
      </c>
      <c r="J47" s="1" t="str">
        <f>IFERROR(VLOOKUP(H47,'I Total &amp; AR'!$Q$63:$R$95,2,FALSE),"")</f>
        <v/>
      </c>
    </row>
    <row r="48" spans="2:10" x14ac:dyDescent="0.2">
      <c r="B48" s="162"/>
      <c r="C48" s="155"/>
      <c r="D48" s="156"/>
      <c r="E48" s="156"/>
      <c r="F48" s="156">
        <f>SUMIF('Despesas de Investimento'!$C$18:$C$5997,'Plano de Investimento'!B48,'Despesas de Investimento'!$H$18:$H$5997)</f>
        <v>0</v>
      </c>
      <c r="G48" s="156">
        <f>SUMIF('Despesas de Investimento'!$C$18:$C$5997,'Plano de Investimento'!B48,'Despesas de Investimento'!$I$18:$I$5997)</f>
        <v>0</v>
      </c>
      <c r="H48" s="177"/>
      <c r="I48" t="str">
        <f>IFERROR(VLOOKUP(H48,'I Total &amp; AR'!$Q$63:$R$95,2,FALSE),"")</f>
        <v/>
      </c>
      <c r="J48" s="1" t="str">
        <f>IFERROR(VLOOKUP(H48,'I Total &amp; AR'!$Q$63:$R$95,2,FALSE),"")</f>
        <v/>
      </c>
    </row>
    <row r="49" spans="2:10" x14ac:dyDescent="0.2">
      <c r="B49" s="162"/>
      <c r="C49" s="155"/>
      <c r="D49" s="156"/>
      <c r="E49" s="156"/>
      <c r="F49" s="156">
        <f>SUMIF('Despesas de Investimento'!$C$18:$C$5997,'Plano de Investimento'!B49,'Despesas de Investimento'!$H$18:$H$5997)</f>
        <v>0</v>
      </c>
      <c r="G49" s="156">
        <f>SUMIF('Despesas de Investimento'!$C$18:$C$5997,'Plano de Investimento'!B49,'Despesas de Investimento'!$I$18:$I$5997)</f>
        <v>0</v>
      </c>
      <c r="H49" s="177"/>
      <c r="I49" t="str">
        <f>IFERROR(VLOOKUP(H49,'I Total &amp; AR'!$Q$63:$R$95,2,FALSE),"")</f>
        <v/>
      </c>
      <c r="J49" s="1" t="str">
        <f>IFERROR(VLOOKUP(H49,'I Total &amp; AR'!$Q$63:$R$95,2,FALSE),"")</f>
        <v/>
      </c>
    </row>
    <row r="50" spans="2:10" x14ac:dyDescent="0.2">
      <c r="B50" s="162"/>
      <c r="C50" s="155"/>
      <c r="D50" s="156"/>
      <c r="E50" s="156"/>
      <c r="F50" s="156">
        <f>SUMIF('Despesas de Investimento'!$C$18:$C$5997,'Plano de Investimento'!B50,'Despesas de Investimento'!$H$18:$H$5997)</f>
        <v>0</v>
      </c>
      <c r="G50" s="156">
        <f>SUMIF('Despesas de Investimento'!$C$18:$C$5997,'Plano de Investimento'!B50,'Despesas de Investimento'!$I$18:$I$5997)</f>
        <v>0</v>
      </c>
      <c r="H50" s="177"/>
      <c r="I50" t="str">
        <f>IFERROR(VLOOKUP(H50,'I Total &amp; AR'!$Q$63:$R$95,2,FALSE),"")</f>
        <v/>
      </c>
      <c r="J50" s="1" t="str">
        <f>IFERROR(VLOOKUP(H50,'I Total &amp; AR'!$Q$63:$R$95,2,FALSE),"")</f>
        <v/>
      </c>
    </row>
    <row r="51" spans="2:10" x14ac:dyDescent="0.2">
      <c r="B51" s="162"/>
      <c r="C51" s="155"/>
      <c r="D51" s="156"/>
      <c r="E51" s="156"/>
      <c r="F51" s="156">
        <f>SUMIF('Despesas de Investimento'!$C$18:$C$5997,'Plano de Investimento'!B51,'Despesas de Investimento'!$H$18:$H$5997)</f>
        <v>0</v>
      </c>
      <c r="G51" s="156">
        <f>SUMIF('Despesas de Investimento'!$C$18:$C$5997,'Plano de Investimento'!B51,'Despesas de Investimento'!$I$18:$I$5997)</f>
        <v>0</v>
      </c>
      <c r="H51" s="177"/>
      <c r="I51" t="str">
        <f>IFERROR(VLOOKUP(H51,'I Total &amp; AR'!$Q$63:$R$95,2,FALSE),"")</f>
        <v/>
      </c>
      <c r="J51" s="1" t="str">
        <f>IFERROR(VLOOKUP(H51,'I Total &amp; AR'!$Q$63:$R$95,2,FALSE),"")</f>
        <v/>
      </c>
    </row>
    <row r="52" spans="2:10" x14ac:dyDescent="0.2">
      <c r="B52" s="162"/>
      <c r="C52" s="155"/>
      <c r="D52" s="156"/>
      <c r="E52" s="156"/>
      <c r="F52" s="156">
        <f>SUMIF('Despesas de Investimento'!$C$18:$C$5997,'Plano de Investimento'!B52,'Despesas de Investimento'!$H$18:$H$5997)</f>
        <v>0</v>
      </c>
      <c r="G52" s="156">
        <f>SUMIF('Despesas de Investimento'!$C$18:$C$5997,'Plano de Investimento'!B52,'Despesas de Investimento'!$I$18:$I$5997)</f>
        <v>0</v>
      </c>
      <c r="H52" s="177"/>
      <c r="I52" t="str">
        <f>IFERROR(VLOOKUP(H52,'I Total &amp; AR'!$Q$63:$R$95,2,FALSE),"")</f>
        <v/>
      </c>
      <c r="J52" s="1" t="str">
        <f>IFERROR(VLOOKUP(H52,'I Total &amp; AR'!$Q$63:$R$95,2,FALSE),"")</f>
        <v/>
      </c>
    </row>
    <row r="53" spans="2:10" x14ac:dyDescent="0.2">
      <c r="B53" s="162"/>
      <c r="C53" s="155"/>
      <c r="D53" s="156"/>
      <c r="E53" s="156"/>
      <c r="F53" s="156">
        <f>SUMIF('Despesas de Investimento'!$C$18:$C$5997,'Plano de Investimento'!B53,'Despesas de Investimento'!$H$18:$H$5997)</f>
        <v>0</v>
      </c>
      <c r="G53" s="156">
        <f>SUMIF('Despesas de Investimento'!$C$18:$C$5997,'Plano de Investimento'!B53,'Despesas de Investimento'!$I$18:$I$5997)</f>
        <v>0</v>
      </c>
      <c r="H53" s="177"/>
      <c r="I53" t="str">
        <f>IFERROR(VLOOKUP(H53,'I Total &amp; AR'!$Q$63:$R$95,2,FALSE),"")</f>
        <v/>
      </c>
      <c r="J53" s="1" t="str">
        <f>IFERROR(VLOOKUP(H53,'I Total &amp; AR'!$Q$63:$R$95,2,FALSE),"")</f>
        <v/>
      </c>
    </row>
    <row r="54" spans="2:10" x14ac:dyDescent="0.2">
      <c r="B54" s="162"/>
      <c r="C54" s="155"/>
      <c r="D54" s="156"/>
      <c r="E54" s="156"/>
      <c r="F54" s="156">
        <f>SUMIF('Despesas de Investimento'!$C$18:$C$5997,'Plano de Investimento'!B54,'Despesas de Investimento'!$H$18:$H$5997)</f>
        <v>0</v>
      </c>
      <c r="G54" s="156">
        <f>SUMIF('Despesas de Investimento'!$C$18:$C$5997,'Plano de Investimento'!B54,'Despesas de Investimento'!$I$18:$I$5997)</f>
        <v>0</v>
      </c>
      <c r="H54" s="177"/>
      <c r="I54" t="str">
        <f>IFERROR(VLOOKUP(H54,'I Total &amp; AR'!$Q$63:$R$95,2,FALSE),"")</f>
        <v/>
      </c>
      <c r="J54" s="1" t="str">
        <f>IFERROR(VLOOKUP(H54,'I Total &amp; AR'!$Q$63:$R$95,2,FALSE),"")</f>
        <v/>
      </c>
    </row>
    <row r="55" spans="2:10" x14ac:dyDescent="0.2">
      <c r="B55" s="162"/>
      <c r="C55" s="155"/>
      <c r="D55" s="156"/>
      <c r="E55" s="156"/>
      <c r="F55" s="156">
        <f>SUMIF('Despesas de Investimento'!$C$18:$C$5997,'Plano de Investimento'!B55,'Despesas de Investimento'!$H$18:$H$5997)</f>
        <v>0</v>
      </c>
      <c r="G55" s="156">
        <f>SUMIF('Despesas de Investimento'!$C$18:$C$5997,'Plano de Investimento'!B55,'Despesas de Investimento'!$I$18:$I$5997)</f>
        <v>0</v>
      </c>
      <c r="H55" s="177"/>
      <c r="I55" t="str">
        <f>IFERROR(VLOOKUP(H55,'I Total &amp; AR'!$Q$63:$R$95,2,FALSE),"")</f>
        <v/>
      </c>
      <c r="J55" s="1" t="str">
        <f>IFERROR(VLOOKUP(H55,'I Total &amp; AR'!$Q$63:$R$95,2,FALSE),"")</f>
        <v/>
      </c>
    </row>
    <row r="56" spans="2:10" x14ac:dyDescent="0.2">
      <c r="B56" s="162"/>
      <c r="C56" s="155"/>
      <c r="D56" s="156"/>
      <c r="E56" s="156"/>
      <c r="F56" s="156">
        <f>SUMIF('Despesas de Investimento'!$C$18:$C$5997,'Plano de Investimento'!B56,'Despesas de Investimento'!$H$18:$H$5997)</f>
        <v>0</v>
      </c>
      <c r="G56" s="156">
        <f>SUMIF('Despesas de Investimento'!$C$18:$C$5997,'Plano de Investimento'!B56,'Despesas de Investimento'!$I$18:$I$5997)</f>
        <v>0</v>
      </c>
      <c r="H56" s="177"/>
      <c r="I56" t="str">
        <f>IFERROR(VLOOKUP(H56,'I Total &amp; AR'!$Q$63:$R$95,2,FALSE),"")</f>
        <v/>
      </c>
      <c r="J56" s="1" t="str">
        <f>IFERROR(VLOOKUP(H56,'I Total &amp; AR'!$Q$63:$R$95,2,FALSE),"")</f>
        <v/>
      </c>
    </row>
    <row r="57" spans="2:10" x14ac:dyDescent="0.2">
      <c r="B57" s="162"/>
      <c r="C57" s="155"/>
      <c r="D57" s="156"/>
      <c r="E57" s="156"/>
      <c r="F57" s="156">
        <f>SUMIF('Despesas de Investimento'!$C$18:$C$5997,'Plano de Investimento'!B57,'Despesas de Investimento'!$H$18:$H$5997)</f>
        <v>0</v>
      </c>
      <c r="G57" s="156">
        <f>SUMIF('Despesas de Investimento'!$C$18:$C$5997,'Plano de Investimento'!B57,'Despesas de Investimento'!$I$18:$I$5997)</f>
        <v>0</v>
      </c>
      <c r="H57" s="177"/>
      <c r="I57" t="str">
        <f>IFERROR(VLOOKUP(H57,'I Total &amp; AR'!$Q$63:$R$95,2,FALSE),"")</f>
        <v/>
      </c>
      <c r="J57" s="1" t="str">
        <f>IFERROR(VLOOKUP(H57,'I Total &amp; AR'!$Q$63:$R$95,2,FALSE),"")</f>
        <v/>
      </c>
    </row>
    <row r="58" spans="2:10" x14ac:dyDescent="0.2">
      <c r="B58" s="162"/>
      <c r="C58" s="155"/>
      <c r="D58" s="156"/>
      <c r="E58" s="156"/>
      <c r="F58" s="156">
        <f>SUMIF('Despesas de Investimento'!$C$18:$C$5997,'Plano de Investimento'!B58,'Despesas de Investimento'!$H$18:$H$5997)</f>
        <v>0</v>
      </c>
      <c r="G58" s="156">
        <f>SUMIF('Despesas de Investimento'!$C$18:$C$5997,'Plano de Investimento'!B58,'Despesas de Investimento'!$I$18:$I$5997)</f>
        <v>0</v>
      </c>
      <c r="H58" s="177"/>
      <c r="I58" t="str">
        <f>IFERROR(VLOOKUP(H58,'I Total &amp; AR'!$Q$63:$R$95,2,FALSE),"")</f>
        <v/>
      </c>
      <c r="J58" s="1" t="str">
        <f>IFERROR(VLOOKUP(H58,'I Total &amp; AR'!$Q$63:$R$95,2,FALSE),"")</f>
        <v/>
      </c>
    </row>
    <row r="59" spans="2:10" x14ac:dyDescent="0.2">
      <c r="B59" s="162"/>
      <c r="C59" s="155"/>
      <c r="D59" s="156"/>
      <c r="E59" s="156"/>
      <c r="F59" s="156">
        <f>SUMIF('Despesas de Investimento'!$C$18:$C$5997,'Plano de Investimento'!B59,'Despesas de Investimento'!$H$18:$H$5997)</f>
        <v>0</v>
      </c>
      <c r="G59" s="156">
        <f>SUMIF('Despesas de Investimento'!$C$18:$C$5997,'Plano de Investimento'!B59,'Despesas de Investimento'!$I$18:$I$5997)</f>
        <v>0</v>
      </c>
      <c r="H59" s="177"/>
      <c r="I59" t="str">
        <f>IFERROR(VLOOKUP(H59,'I Total &amp; AR'!$Q$63:$R$95,2,FALSE),"")</f>
        <v/>
      </c>
      <c r="J59" s="1" t="str">
        <f>IFERROR(VLOOKUP(H59,'I Total &amp; AR'!$Q$63:$R$95,2,FALSE),"")</f>
        <v/>
      </c>
    </row>
    <row r="60" spans="2:10" x14ac:dyDescent="0.2">
      <c r="B60" s="162"/>
      <c r="C60" s="155"/>
      <c r="D60" s="156"/>
      <c r="E60" s="156"/>
      <c r="F60" s="156">
        <f>SUMIF('Despesas de Investimento'!$C$18:$C$5997,'Plano de Investimento'!B60,'Despesas de Investimento'!$H$18:$H$5997)</f>
        <v>0</v>
      </c>
      <c r="G60" s="156">
        <f>SUMIF('Despesas de Investimento'!$C$18:$C$5997,'Plano de Investimento'!B60,'Despesas de Investimento'!$I$18:$I$5997)</f>
        <v>0</v>
      </c>
      <c r="H60" s="177"/>
      <c r="I60" t="str">
        <f>IFERROR(VLOOKUP(H60,'I Total &amp; AR'!$Q$63:$R$95,2,FALSE),"")</f>
        <v/>
      </c>
      <c r="J60" s="1" t="str">
        <f>IFERROR(VLOOKUP(H60,'I Total &amp; AR'!$Q$63:$R$95,2,FALSE),"")</f>
        <v/>
      </c>
    </row>
    <row r="61" spans="2:10" x14ac:dyDescent="0.2">
      <c r="B61" s="162"/>
      <c r="C61" s="155"/>
      <c r="D61" s="156"/>
      <c r="E61" s="156"/>
      <c r="F61" s="156">
        <f>SUMIF('Despesas de Investimento'!$C$18:$C$5997,'Plano de Investimento'!B61,'Despesas de Investimento'!$H$18:$H$5997)</f>
        <v>0</v>
      </c>
      <c r="G61" s="156">
        <f>SUMIF('Despesas de Investimento'!$C$18:$C$5997,'Plano de Investimento'!B61,'Despesas de Investimento'!$I$18:$I$5997)</f>
        <v>0</v>
      </c>
      <c r="H61" s="177"/>
      <c r="I61" t="str">
        <f>IFERROR(VLOOKUP(H61,'I Total &amp; AR'!$Q$63:$R$95,2,FALSE),"")</f>
        <v/>
      </c>
      <c r="J61" s="1" t="str">
        <f>IFERROR(VLOOKUP(H61,'I Total &amp; AR'!$Q$63:$R$95,2,FALSE),"")</f>
        <v/>
      </c>
    </row>
    <row r="62" spans="2:10" x14ac:dyDescent="0.2">
      <c r="B62" s="162"/>
      <c r="C62" s="155"/>
      <c r="D62" s="156"/>
      <c r="E62" s="156"/>
      <c r="F62" s="156">
        <f>SUMIF('Despesas de Investimento'!$C$18:$C$5997,'Plano de Investimento'!B62,'Despesas de Investimento'!$H$18:$H$5997)</f>
        <v>0</v>
      </c>
      <c r="G62" s="156">
        <f>SUMIF('Despesas de Investimento'!$C$18:$C$5997,'Plano de Investimento'!B62,'Despesas de Investimento'!$I$18:$I$5997)</f>
        <v>0</v>
      </c>
      <c r="H62" s="177"/>
      <c r="I62" t="str">
        <f>IFERROR(VLOOKUP(H62,'I Total &amp; AR'!$Q$63:$R$95,2,FALSE),"")</f>
        <v/>
      </c>
      <c r="J62" s="1" t="str">
        <f>IFERROR(VLOOKUP(H62,'I Total &amp; AR'!$Q$63:$R$95,2,FALSE),"")</f>
        <v/>
      </c>
    </row>
    <row r="63" spans="2:10" x14ac:dyDescent="0.2">
      <c r="B63" s="162"/>
      <c r="C63" s="155"/>
      <c r="D63" s="156"/>
      <c r="E63" s="156"/>
      <c r="F63" s="156">
        <f>SUMIF('Despesas de Investimento'!$C$18:$C$5997,'Plano de Investimento'!B63,'Despesas de Investimento'!$H$18:$H$5997)</f>
        <v>0</v>
      </c>
      <c r="G63" s="156">
        <f>SUMIF('Despesas de Investimento'!$C$18:$C$5997,'Plano de Investimento'!B63,'Despesas de Investimento'!$I$18:$I$5997)</f>
        <v>0</v>
      </c>
      <c r="H63" s="177"/>
      <c r="I63" t="str">
        <f>IFERROR(VLOOKUP(H63,'I Total &amp; AR'!$Q$63:$R$95,2,FALSE),"")</f>
        <v/>
      </c>
      <c r="J63" s="1" t="str">
        <f>IFERROR(VLOOKUP(H63,'I Total &amp; AR'!$Q$63:$R$95,2,FALSE),"")</f>
        <v/>
      </c>
    </row>
    <row r="64" spans="2:10" x14ac:dyDescent="0.2">
      <c r="B64" s="162"/>
      <c r="C64" s="155"/>
      <c r="D64" s="156"/>
      <c r="E64" s="156"/>
      <c r="F64" s="156">
        <f>SUMIF('Despesas de Investimento'!$C$18:$C$5997,'Plano de Investimento'!B64,'Despesas de Investimento'!$H$18:$H$5997)</f>
        <v>0</v>
      </c>
      <c r="G64" s="156">
        <f>SUMIF('Despesas de Investimento'!$C$18:$C$5997,'Plano de Investimento'!B64,'Despesas de Investimento'!$I$18:$I$5997)</f>
        <v>0</v>
      </c>
      <c r="H64" s="177"/>
      <c r="I64" t="str">
        <f>IFERROR(VLOOKUP(H64,'I Total &amp; AR'!$Q$63:$R$95,2,FALSE),"")</f>
        <v/>
      </c>
      <c r="J64" s="1" t="str">
        <f>IFERROR(VLOOKUP(H64,'I Total &amp; AR'!$Q$63:$R$95,2,FALSE),"")</f>
        <v/>
      </c>
    </row>
    <row r="65" spans="2:10" x14ac:dyDescent="0.2">
      <c r="B65" s="162"/>
      <c r="C65" s="155"/>
      <c r="D65" s="156"/>
      <c r="E65" s="156"/>
      <c r="F65" s="156">
        <f>SUMIF('Despesas de Investimento'!$C$18:$C$5997,'Plano de Investimento'!B65,'Despesas de Investimento'!$H$18:$H$5997)</f>
        <v>0</v>
      </c>
      <c r="G65" s="156">
        <f>SUMIF('Despesas de Investimento'!$C$18:$C$5997,'Plano de Investimento'!B65,'Despesas de Investimento'!$I$18:$I$5997)</f>
        <v>0</v>
      </c>
      <c r="H65" s="177"/>
      <c r="I65" t="str">
        <f>IFERROR(VLOOKUP(H65,'I Total &amp; AR'!$Q$63:$R$95,2,FALSE),"")</f>
        <v/>
      </c>
      <c r="J65" s="1" t="str">
        <f>IFERROR(VLOOKUP(H65,'I Total &amp; AR'!$Q$63:$R$95,2,FALSE),"")</f>
        <v/>
      </c>
    </row>
    <row r="66" spans="2:10" x14ac:dyDescent="0.2">
      <c r="B66" s="162"/>
      <c r="C66" s="155"/>
      <c r="D66" s="156"/>
      <c r="E66" s="156"/>
      <c r="F66" s="156">
        <f>SUMIF('Despesas de Investimento'!$C$18:$C$5997,'Plano de Investimento'!B66,'Despesas de Investimento'!$H$18:$H$5997)</f>
        <v>0</v>
      </c>
      <c r="G66" s="156">
        <f>SUMIF('Despesas de Investimento'!$C$18:$C$5997,'Plano de Investimento'!B66,'Despesas de Investimento'!$I$18:$I$5997)</f>
        <v>0</v>
      </c>
      <c r="H66" s="177"/>
      <c r="I66" t="str">
        <f>IFERROR(VLOOKUP(H66,'I Total &amp; AR'!$Q$63:$R$95,2,FALSE),"")</f>
        <v/>
      </c>
      <c r="J66" s="1" t="str">
        <f>IFERROR(VLOOKUP(H66,'I Total &amp; AR'!$Q$63:$R$95,2,FALSE),"")</f>
        <v/>
      </c>
    </row>
    <row r="67" spans="2:10" x14ac:dyDescent="0.2">
      <c r="B67" s="162"/>
      <c r="C67" s="155"/>
      <c r="D67" s="156"/>
      <c r="E67" s="156"/>
      <c r="F67" s="156">
        <f>SUMIF('Despesas de Investimento'!$C$18:$C$5997,'Plano de Investimento'!B67,'Despesas de Investimento'!$H$18:$H$5997)</f>
        <v>0</v>
      </c>
      <c r="G67" s="156">
        <f>SUMIF('Despesas de Investimento'!$C$18:$C$5997,'Plano de Investimento'!B67,'Despesas de Investimento'!$I$18:$I$5997)</f>
        <v>0</v>
      </c>
      <c r="H67" s="177"/>
      <c r="I67" t="str">
        <f>IFERROR(VLOOKUP(H67,'I Total &amp; AR'!$Q$63:$R$95,2,FALSE),"")</f>
        <v/>
      </c>
      <c r="J67" s="1" t="str">
        <f>IFERROR(VLOOKUP(H67,'I Total &amp; AR'!$Q$63:$R$95,2,FALSE),"")</f>
        <v/>
      </c>
    </row>
    <row r="68" spans="2:10" x14ac:dyDescent="0.2">
      <c r="B68" s="162"/>
      <c r="C68" s="155"/>
      <c r="D68" s="156"/>
      <c r="E68" s="156"/>
      <c r="F68" s="156">
        <f>SUMIF('Despesas de Investimento'!$C$18:$C$5997,'Plano de Investimento'!B68,'Despesas de Investimento'!$H$18:$H$5997)</f>
        <v>0</v>
      </c>
      <c r="G68" s="156">
        <f>SUMIF('Despesas de Investimento'!$C$18:$C$5997,'Plano de Investimento'!B68,'Despesas de Investimento'!$I$18:$I$5997)</f>
        <v>0</v>
      </c>
      <c r="H68" s="177"/>
      <c r="I68" t="str">
        <f>IFERROR(VLOOKUP(H68,'I Total &amp; AR'!$Q$63:$R$95,2,FALSE),"")</f>
        <v/>
      </c>
      <c r="J68" s="1" t="str">
        <f>IFERROR(VLOOKUP(H68,'I Total &amp; AR'!$Q$63:$R$95,2,FALSE),"")</f>
        <v/>
      </c>
    </row>
    <row r="69" spans="2:10" x14ac:dyDescent="0.2">
      <c r="B69" s="163"/>
      <c r="C69" s="158"/>
      <c r="D69" s="160"/>
      <c r="E69" s="160"/>
      <c r="F69" s="156">
        <f>SUMIF('Despesas de Investimento'!$C$18:$C$5997,'Plano de Investimento'!B69,'Despesas de Investimento'!$H$18:$H$5997)</f>
        <v>0</v>
      </c>
      <c r="G69" s="156">
        <f>SUMIF('Despesas de Investimento'!$C$18:$C$5997,'Plano de Investimento'!B69,'Despesas de Investimento'!$I$18:$I$5997)</f>
        <v>0</v>
      </c>
      <c r="H69" s="177"/>
      <c r="I69" t="str">
        <f>IFERROR(VLOOKUP(H69,'I Total &amp; AR'!$Q$63:$R$95,2,FALSE),"")</f>
        <v/>
      </c>
      <c r="J69" s="1" t="str">
        <f>IFERROR(VLOOKUP(H69,'I Total &amp; AR'!$Q$63:$R$95,2,FALSE),"")</f>
        <v/>
      </c>
    </row>
    <row r="70" spans="2:10" x14ac:dyDescent="0.2">
      <c r="B70" s="163"/>
      <c r="C70" s="158"/>
      <c r="D70" s="160"/>
      <c r="E70" s="160"/>
      <c r="F70" s="156">
        <f>SUMIF('Despesas de Investimento'!$C$18:$C$5997,'Plano de Investimento'!B70,'Despesas de Investimento'!$H$18:$H$5997)</f>
        <v>0</v>
      </c>
      <c r="G70" s="156">
        <f>SUMIF('Despesas de Investimento'!$C$18:$C$5997,'Plano de Investimento'!B70,'Despesas de Investimento'!$I$18:$I$5997)</f>
        <v>0</v>
      </c>
      <c r="H70" s="177"/>
      <c r="I70" t="str">
        <f>IFERROR(VLOOKUP(H70,'I Total &amp; AR'!$Q$63:$R$95,2,FALSE),"")</f>
        <v/>
      </c>
      <c r="J70" s="1" t="str">
        <f>IFERROR(VLOOKUP(H70,'I Total &amp; AR'!$Q$63:$R$95,2,FALSE),"")</f>
        <v/>
      </c>
    </row>
    <row r="71" spans="2:10" x14ac:dyDescent="0.2">
      <c r="B71" s="163"/>
      <c r="C71" s="158"/>
      <c r="D71" s="160"/>
      <c r="E71" s="160"/>
      <c r="F71" s="156">
        <f>SUMIF('Despesas de Investimento'!$C$18:$C$5997,'Plano de Investimento'!B71,'Despesas de Investimento'!$H$18:$H$5997)</f>
        <v>0</v>
      </c>
      <c r="G71" s="156">
        <f>SUMIF('Despesas de Investimento'!$C$18:$C$5997,'Plano de Investimento'!B71,'Despesas de Investimento'!$I$18:$I$5997)</f>
        <v>0</v>
      </c>
      <c r="H71" s="177"/>
      <c r="I71" t="str">
        <f>IFERROR(VLOOKUP(H71,'I Total &amp; AR'!$Q$63:$R$95,2,FALSE),"")</f>
        <v/>
      </c>
      <c r="J71" s="1" t="str">
        <f>IFERROR(VLOOKUP(H71,'I Total &amp; AR'!$Q$63:$R$95,2,FALSE),"")</f>
        <v/>
      </c>
    </row>
    <row r="72" spans="2:10" x14ac:dyDescent="0.2">
      <c r="B72" s="163"/>
      <c r="C72" s="158"/>
      <c r="D72" s="160"/>
      <c r="E72" s="160"/>
      <c r="F72" s="156">
        <f>SUMIF('Despesas de Investimento'!$C$18:$C$5997,'Plano de Investimento'!B72,'Despesas de Investimento'!$H$18:$H$5997)</f>
        <v>0</v>
      </c>
      <c r="G72" s="156">
        <f>SUMIF('Despesas de Investimento'!$C$18:$C$5997,'Plano de Investimento'!B72,'Despesas de Investimento'!$I$18:$I$5997)</f>
        <v>0</v>
      </c>
      <c r="H72" s="177"/>
      <c r="I72" t="str">
        <f>IFERROR(VLOOKUP(H72,'I Total &amp; AR'!$Q$63:$R$95,2,FALSE),"")</f>
        <v/>
      </c>
      <c r="J72" s="1" t="str">
        <f>IFERROR(VLOOKUP(H72,'I Total &amp; AR'!$Q$63:$R$95,2,FALSE),"")</f>
        <v/>
      </c>
    </row>
    <row r="73" spans="2:10" x14ac:dyDescent="0.2">
      <c r="B73" s="163"/>
      <c r="C73" s="158"/>
      <c r="D73" s="160"/>
      <c r="E73" s="160"/>
      <c r="F73" s="156">
        <f>SUMIF('Despesas de Investimento'!$C$18:$C$5997,'Plano de Investimento'!B73,'Despesas de Investimento'!$H$18:$H$5997)</f>
        <v>0</v>
      </c>
      <c r="G73" s="156">
        <f>SUMIF('Despesas de Investimento'!$C$18:$C$5997,'Plano de Investimento'!B73,'Despesas de Investimento'!$I$18:$I$5997)</f>
        <v>0</v>
      </c>
      <c r="H73" s="177"/>
      <c r="I73" t="str">
        <f>IFERROR(VLOOKUP(H73,'I Total &amp; AR'!$Q$63:$R$95,2,FALSE),"")</f>
        <v/>
      </c>
      <c r="J73" s="1" t="str">
        <f>IFERROR(VLOOKUP(H73,'I Total &amp; AR'!$Q$63:$R$95,2,FALSE),"")</f>
        <v/>
      </c>
    </row>
    <row r="74" spans="2:10" x14ac:dyDescent="0.2">
      <c r="B74" s="163"/>
      <c r="C74" s="158"/>
      <c r="D74" s="160"/>
      <c r="E74" s="160"/>
      <c r="F74" s="156">
        <f>SUMIF('Despesas de Investimento'!$C$18:$C$5997,'Plano de Investimento'!B74,'Despesas de Investimento'!$H$18:$H$5997)</f>
        <v>0</v>
      </c>
      <c r="G74" s="156">
        <f>SUMIF('Despesas de Investimento'!$C$18:$C$5997,'Plano de Investimento'!B74,'Despesas de Investimento'!$I$18:$I$5997)</f>
        <v>0</v>
      </c>
      <c r="H74" s="177"/>
      <c r="I74" t="str">
        <f>IFERROR(VLOOKUP(H74,'I Total &amp; AR'!$Q$63:$R$95,2,FALSE),"")</f>
        <v/>
      </c>
      <c r="J74" s="1" t="str">
        <f>IFERROR(VLOOKUP(H74,'I Total &amp; AR'!$Q$63:$R$95,2,FALSE),"")</f>
        <v/>
      </c>
    </row>
    <row r="75" spans="2:10" x14ac:dyDescent="0.2">
      <c r="B75" s="163"/>
      <c r="C75" s="158"/>
      <c r="D75" s="160"/>
      <c r="E75" s="160"/>
      <c r="F75" s="156">
        <f>SUMIF('Despesas de Investimento'!$C$18:$C$5997,'Plano de Investimento'!B75,'Despesas de Investimento'!$H$18:$H$5997)</f>
        <v>0</v>
      </c>
      <c r="G75" s="156">
        <f>SUMIF('Despesas de Investimento'!$C$18:$C$5997,'Plano de Investimento'!B75,'Despesas de Investimento'!$I$18:$I$5997)</f>
        <v>0</v>
      </c>
      <c r="H75" s="177"/>
      <c r="I75" t="str">
        <f>IFERROR(VLOOKUP(H75,'I Total &amp; AR'!$Q$63:$R$95,2,FALSE),"")</f>
        <v/>
      </c>
      <c r="J75" s="1" t="str">
        <f>IFERROR(VLOOKUP(H75,'I Total &amp; AR'!$Q$63:$R$95,2,FALSE),"")</f>
        <v/>
      </c>
    </row>
    <row r="76" spans="2:10" x14ac:dyDescent="0.2">
      <c r="B76" s="163"/>
      <c r="C76" s="158"/>
      <c r="D76" s="160"/>
      <c r="E76" s="160"/>
      <c r="F76" s="156">
        <f>SUMIF('Despesas de Investimento'!$C$18:$C$5997,'Plano de Investimento'!B76,'Despesas de Investimento'!$H$18:$H$5997)</f>
        <v>0</v>
      </c>
      <c r="G76" s="156">
        <f>SUMIF('Despesas de Investimento'!$C$18:$C$5997,'Plano de Investimento'!B76,'Despesas de Investimento'!$I$18:$I$5997)</f>
        <v>0</v>
      </c>
      <c r="H76" s="177"/>
      <c r="I76" t="str">
        <f>IFERROR(VLOOKUP(H76,'I Total &amp; AR'!$Q$63:$R$95,2,FALSE),"")</f>
        <v/>
      </c>
      <c r="J76" s="1" t="str">
        <f>IFERROR(VLOOKUP(H76,'I Total &amp; AR'!$Q$63:$R$95,2,FALSE),"")</f>
        <v/>
      </c>
    </row>
    <row r="77" spans="2:10" x14ac:dyDescent="0.2">
      <c r="B77" s="163"/>
      <c r="C77" s="158"/>
      <c r="D77" s="160"/>
      <c r="E77" s="160"/>
      <c r="F77" s="156">
        <f>SUMIF('Despesas de Investimento'!$C$18:$C$5997,'Plano de Investimento'!B77,'Despesas de Investimento'!$H$18:$H$5997)</f>
        <v>0</v>
      </c>
      <c r="G77" s="156">
        <f>SUMIF('Despesas de Investimento'!$C$18:$C$5997,'Plano de Investimento'!B77,'Despesas de Investimento'!$I$18:$I$5997)</f>
        <v>0</v>
      </c>
      <c r="H77" s="177"/>
      <c r="I77" t="str">
        <f>IFERROR(VLOOKUP(H77,'I Total &amp; AR'!$Q$63:$R$95,2,FALSE),"")</f>
        <v/>
      </c>
      <c r="J77" s="1" t="str">
        <f>IFERROR(VLOOKUP(H77,'I Total &amp; AR'!$Q$63:$R$95,2,FALSE),"")</f>
        <v/>
      </c>
    </row>
    <row r="78" spans="2:10" x14ac:dyDescent="0.2">
      <c r="B78" s="163"/>
      <c r="C78" s="158"/>
      <c r="D78" s="160"/>
      <c r="E78" s="160"/>
      <c r="F78" s="156">
        <f>SUMIF('Despesas de Investimento'!$C$18:$C$5997,'Plano de Investimento'!B78,'Despesas de Investimento'!$H$18:$H$5997)</f>
        <v>0</v>
      </c>
      <c r="G78" s="156">
        <f>SUMIF('Despesas de Investimento'!$C$18:$C$5997,'Plano de Investimento'!B78,'Despesas de Investimento'!$I$18:$I$5997)</f>
        <v>0</v>
      </c>
      <c r="H78" s="177"/>
      <c r="I78" t="str">
        <f>IFERROR(VLOOKUP(H78,'I Total &amp; AR'!$Q$63:$R$95,2,FALSE),"")</f>
        <v/>
      </c>
      <c r="J78" s="1" t="str">
        <f>IFERROR(VLOOKUP(H78,'I Total &amp; AR'!$Q$63:$R$95,2,FALSE),"")</f>
        <v/>
      </c>
    </row>
    <row r="79" spans="2:10" x14ac:dyDescent="0.2">
      <c r="B79" s="163"/>
      <c r="C79" s="158"/>
      <c r="D79" s="160"/>
      <c r="E79" s="160"/>
      <c r="F79" s="156">
        <f>SUMIF('Despesas de Investimento'!$C$18:$C$5997,'Plano de Investimento'!B79,'Despesas de Investimento'!$H$18:$H$5997)</f>
        <v>0</v>
      </c>
      <c r="G79" s="156">
        <f>SUMIF('Despesas de Investimento'!$C$18:$C$5997,'Plano de Investimento'!B79,'Despesas de Investimento'!$I$18:$I$5997)</f>
        <v>0</v>
      </c>
      <c r="H79" s="177"/>
      <c r="I79" t="str">
        <f>IFERROR(VLOOKUP(H79,'I Total &amp; AR'!$Q$63:$R$95,2,FALSE),"")</f>
        <v/>
      </c>
      <c r="J79" s="1" t="str">
        <f>IFERROR(VLOOKUP(H79,'I Total &amp; AR'!$Q$63:$R$95,2,FALSE),"")</f>
        <v/>
      </c>
    </row>
    <row r="80" spans="2:10" x14ac:dyDescent="0.2">
      <c r="B80" s="163"/>
      <c r="C80" s="158"/>
      <c r="D80" s="160"/>
      <c r="E80" s="160"/>
      <c r="F80" s="156">
        <f>SUMIF('Despesas de Investimento'!$C$18:$C$5997,'Plano de Investimento'!B80,'Despesas de Investimento'!$H$18:$H$5997)</f>
        <v>0</v>
      </c>
      <c r="G80" s="156">
        <f>SUMIF('Despesas de Investimento'!$C$18:$C$5997,'Plano de Investimento'!B80,'Despesas de Investimento'!$I$18:$I$5997)</f>
        <v>0</v>
      </c>
      <c r="H80" s="177"/>
      <c r="I80" t="str">
        <f>IFERROR(VLOOKUP(H80,'I Total &amp; AR'!$Q$63:$R$95,2,FALSE),"")</f>
        <v/>
      </c>
      <c r="J80" s="1" t="str">
        <f>IFERROR(VLOOKUP(H80,'I Total &amp; AR'!$Q$63:$R$95,2,FALSE),"")</f>
        <v/>
      </c>
    </row>
    <row r="81" spans="2:10" x14ac:dyDescent="0.2">
      <c r="B81" s="163"/>
      <c r="C81" s="158"/>
      <c r="D81" s="160"/>
      <c r="E81" s="160"/>
      <c r="F81" s="156">
        <f>SUMIF('Despesas de Investimento'!$C$18:$C$5997,'Plano de Investimento'!B81,'Despesas de Investimento'!$H$18:$H$5997)</f>
        <v>0</v>
      </c>
      <c r="G81" s="156">
        <f>SUMIF('Despesas de Investimento'!$C$18:$C$5997,'Plano de Investimento'!B81,'Despesas de Investimento'!$I$18:$I$5997)</f>
        <v>0</v>
      </c>
      <c r="H81" s="177"/>
      <c r="I81" t="str">
        <f>IFERROR(VLOOKUP(H81,'I Total &amp; AR'!$Q$63:$R$95,2,FALSE),"")</f>
        <v/>
      </c>
      <c r="J81" s="1" t="str">
        <f>IFERROR(VLOOKUP(H81,'I Total &amp; AR'!$Q$63:$R$95,2,FALSE),"")</f>
        <v/>
      </c>
    </row>
    <row r="82" spans="2:10" x14ac:dyDescent="0.2">
      <c r="B82" s="163"/>
      <c r="C82" s="158"/>
      <c r="D82" s="160"/>
      <c r="E82" s="160"/>
      <c r="F82" s="156">
        <f>SUMIF('Despesas de Investimento'!$C$18:$C$5997,'Plano de Investimento'!B82,'Despesas de Investimento'!$H$18:$H$5997)</f>
        <v>0</v>
      </c>
      <c r="G82" s="156">
        <f>SUMIF('Despesas de Investimento'!$C$18:$C$5997,'Plano de Investimento'!B82,'Despesas de Investimento'!$I$18:$I$5997)</f>
        <v>0</v>
      </c>
      <c r="H82" s="177"/>
      <c r="I82" t="str">
        <f>IFERROR(VLOOKUP(H82,'I Total &amp; AR'!$Q$63:$R$95,2,FALSE),"")</f>
        <v/>
      </c>
      <c r="J82" s="1" t="str">
        <f>IFERROR(VLOOKUP(H82,'I Total &amp; AR'!$Q$63:$R$95,2,FALSE),"")</f>
        <v/>
      </c>
    </row>
    <row r="83" spans="2:10" x14ac:dyDescent="0.2">
      <c r="B83" s="163"/>
      <c r="C83" s="158"/>
      <c r="D83" s="160"/>
      <c r="E83" s="160"/>
      <c r="F83" s="156">
        <f>SUMIF('Despesas de Investimento'!$C$18:$C$5997,'Plano de Investimento'!B83,'Despesas de Investimento'!$H$18:$H$5997)</f>
        <v>0</v>
      </c>
      <c r="G83" s="156">
        <f>SUMIF('Despesas de Investimento'!$C$18:$C$5997,'Plano de Investimento'!B83,'Despesas de Investimento'!$I$18:$I$5997)</f>
        <v>0</v>
      </c>
      <c r="H83" s="177"/>
      <c r="I83" t="str">
        <f>IFERROR(VLOOKUP(H83,'I Total &amp; AR'!$Q$63:$R$95,2,FALSE),"")</f>
        <v/>
      </c>
      <c r="J83" s="1" t="str">
        <f>IFERROR(VLOOKUP(H83,'I Total &amp; AR'!$Q$63:$R$95,2,FALSE),"")</f>
        <v/>
      </c>
    </row>
    <row r="84" spans="2:10" x14ac:dyDescent="0.2">
      <c r="B84" s="163"/>
      <c r="C84" s="158"/>
      <c r="D84" s="160"/>
      <c r="E84" s="160"/>
      <c r="F84" s="156">
        <f>SUMIF('Despesas de Investimento'!$C$18:$C$5997,'Plano de Investimento'!B84,'Despesas de Investimento'!$H$18:$H$5997)</f>
        <v>0</v>
      </c>
      <c r="G84" s="156">
        <f>SUMIF('Despesas de Investimento'!$C$18:$C$5997,'Plano de Investimento'!B84,'Despesas de Investimento'!$I$18:$I$5997)</f>
        <v>0</v>
      </c>
      <c r="H84" s="177"/>
      <c r="I84" t="str">
        <f>IFERROR(VLOOKUP(H84,'I Total &amp; AR'!$Q$63:$R$95,2,FALSE),"")</f>
        <v/>
      </c>
      <c r="J84" s="1" t="str">
        <f>IFERROR(VLOOKUP(H84,'I Total &amp; AR'!$Q$63:$R$95,2,FALSE),"")</f>
        <v/>
      </c>
    </row>
    <row r="85" spans="2:10" x14ac:dyDescent="0.2">
      <c r="B85" s="163"/>
      <c r="C85" s="158"/>
      <c r="D85" s="160"/>
      <c r="E85" s="160"/>
      <c r="F85" s="156">
        <f>SUMIF('Despesas de Investimento'!$C$18:$C$5997,'Plano de Investimento'!B85,'Despesas de Investimento'!$H$18:$H$5997)</f>
        <v>0</v>
      </c>
      <c r="G85" s="156">
        <f>SUMIF('Despesas de Investimento'!$C$18:$C$5997,'Plano de Investimento'!B85,'Despesas de Investimento'!$I$18:$I$5997)</f>
        <v>0</v>
      </c>
      <c r="H85" s="177"/>
      <c r="I85" t="str">
        <f>IFERROR(VLOOKUP(H85,'I Total &amp; AR'!$Q$63:$R$95,2,FALSE),"")</f>
        <v/>
      </c>
      <c r="J85" s="1" t="str">
        <f>IFERROR(VLOOKUP(H85,'I Total &amp; AR'!$Q$63:$R$95,2,FALSE),"")</f>
        <v/>
      </c>
    </row>
    <row r="86" spans="2:10" x14ac:dyDescent="0.2">
      <c r="B86" s="163"/>
      <c r="C86" s="158"/>
      <c r="D86" s="160"/>
      <c r="E86" s="160"/>
      <c r="F86" s="156">
        <f>SUMIF('Despesas de Investimento'!$C$18:$C$5997,'Plano de Investimento'!B86,'Despesas de Investimento'!$H$18:$H$5997)</f>
        <v>0</v>
      </c>
      <c r="G86" s="156">
        <f>SUMIF('Despesas de Investimento'!$C$18:$C$5997,'Plano de Investimento'!B86,'Despesas de Investimento'!$I$18:$I$5997)</f>
        <v>0</v>
      </c>
      <c r="H86" s="177"/>
      <c r="I86" t="str">
        <f>IFERROR(VLOOKUP(H86,'I Total &amp; AR'!$Q$63:$R$95,2,FALSE),"")</f>
        <v/>
      </c>
      <c r="J86" s="1" t="str">
        <f>IFERROR(VLOOKUP(H86,'I Total &amp; AR'!$Q$63:$R$95,2,FALSE),"")</f>
        <v/>
      </c>
    </row>
    <row r="87" spans="2:10" x14ac:dyDescent="0.2">
      <c r="B87" s="163"/>
      <c r="C87" s="158"/>
      <c r="D87" s="160"/>
      <c r="E87" s="160"/>
      <c r="F87" s="156">
        <f>SUMIF('Despesas de Investimento'!$C$18:$C$5997,'Plano de Investimento'!B87,'Despesas de Investimento'!$H$18:$H$5997)</f>
        <v>0</v>
      </c>
      <c r="G87" s="156">
        <f>SUMIF('Despesas de Investimento'!$C$18:$C$5997,'Plano de Investimento'!B87,'Despesas de Investimento'!$I$18:$I$5997)</f>
        <v>0</v>
      </c>
      <c r="H87" s="177"/>
      <c r="I87" t="str">
        <f>IFERROR(VLOOKUP(H87,'I Total &amp; AR'!$Q$63:$R$95,2,FALSE),"")</f>
        <v/>
      </c>
      <c r="J87" s="1" t="str">
        <f>IFERROR(VLOOKUP(H87,'I Total &amp; AR'!$Q$63:$R$95,2,FALSE),"")</f>
        <v/>
      </c>
    </row>
    <row r="88" spans="2:10" x14ac:dyDescent="0.2">
      <c r="B88" s="163"/>
      <c r="C88" s="158"/>
      <c r="D88" s="160"/>
      <c r="E88" s="160"/>
      <c r="F88" s="156">
        <f>SUMIF('Despesas de Investimento'!$C$18:$C$5997,'Plano de Investimento'!B88,'Despesas de Investimento'!$H$18:$H$5997)</f>
        <v>0</v>
      </c>
      <c r="G88" s="156">
        <f>SUMIF('Despesas de Investimento'!$C$18:$C$5997,'Plano de Investimento'!B88,'Despesas de Investimento'!$I$18:$I$5997)</f>
        <v>0</v>
      </c>
      <c r="H88" s="177"/>
      <c r="I88" t="str">
        <f>IFERROR(VLOOKUP(H88,'I Total &amp; AR'!$Q$63:$R$95,2,FALSE),"")</f>
        <v/>
      </c>
      <c r="J88" s="1" t="str">
        <f>IFERROR(VLOOKUP(H88,'I Total &amp; AR'!$Q$63:$R$95,2,FALSE),"")</f>
        <v/>
      </c>
    </row>
    <row r="89" spans="2:10" x14ac:dyDescent="0.2">
      <c r="B89" s="163"/>
      <c r="C89" s="158"/>
      <c r="D89" s="160"/>
      <c r="E89" s="160"/>
      <c r="F89" s="156">
        <f>SUMIF('Despesas de Investimento'!$C$18:$C$5997,'Plano de Investimento'!B89,'Despesas de Investimento'!$H$18:$H$5997)</f>
        <v>0</v>
      </c>
      <c r="G89" s="156">
        <f>SUMIF('Despesas de Investimento'!$C$18:$C$5997,'Plano de Investimento'!B89,'Despesas de Investimento'!$I$18:$I$5997)</f>
        <v>0</v>
      </c>
      <c r="H89" s="177"/>
      <c r="I89" t="str">
        <f>IFERROR(VLOOKUP(H89,'I Total &amp; AR'!$Q$63:$R$95,2,FALSE),"")</f>
        <v/>
      </c>
      <c r="J89" s="1" t="str">
        <f>IFERROR(VLOOKUP(H89,'I Total &amp; AR'!$Q$63:$R$95,2,FALSE),"")</f>
        <v/>
      </c>
    </row>
    <row r="90" spans="2:10" x14ac:dyDescent="0.2">
      <c r="B90" s="163"/>
      <c r="C90" s="158"/>
      <c r="D90" s="160"/>
      <c r="E90" s="160"/>
      <c r="F90" s="156">
        <f>SUMIF('Despesas de Investimento'!$C$18:$C$5997,'Plano de Investimento'!B90,'Despesas de Investimento'!$H$18:$H$5997)</f>
        <v>0</v>
      </c>
      <c r="G90" s="156">
        <f>SUMIF('Despesas de Investimento'!$C$18:$C$5997,'Plano de Investimento'!B90,'Despesas de Investimento'!$I$18:$I$5997)</f>
        <v>0</v>
      </c>
      <c r="H90" s="177"/>
      <c r="I90" t="str">
        <f>IFERROR(VLOOKUP(H90,'I Total &amp; AR'!$Q$63:$R$95,2,FALSE),"")</f>
        <v/>
      </c>
      <c r="J90" s="1" t="str">
        <f>IFERROR(VLOOKUP(H90,'I Total &amp; AR'!$Q$63:$R$95,2,FALSE),"")</f>
        <v/>
      </c>
    </row>
    <row r="91" spans="2:10" x14ac:dyDescent="0.2">
      <c r="B91" s="164"/>
      <c r="C91" s="159"/>
      <c r="D91" s="161"/>
      <c r="E91" s="161"/>
      <c r="F91" s="156">
        <f>SUMIF('Despesas de Investimento'!$C$18:$C$5997,'Plano de Investimento'!B91,'Despesas de Investimento'!$H$18:$H$5997)</f>
        <v>0</v>
      </c>
      <c r="G91" s="156">
        <f>SUMIF('Despesas de Investimento'!$C$18:$C$5997,'Plano de Investimento'!B91,'Despesas de Investimento'!$I$18:$I$5997)</f>
        <v>0</v>
      </c>
      <c r="H91" s="177"/>
      <c r="I91" t="str">
        <f>IFERROR(VLOOKUP(H91,'I Total &amp; AR'!$Q$63:$R$95,2,FALSE),"")</f>
        <v/>
      </c>
      <c r="J91" s="1" t="str">
        <f>IFERROR(VLOOKUP(H91,'I Total &amp; AR'!$Q$63:$R$95,2,FALSE),"")</f>
        <v/>
      </c>
    </row>
    <row r="92" spans="2:10" x14ac:dyDescent="0.2">
      <c r="B92" s="164"/>
      <c r="C92" s="159"/>
      <c r="D92" s="161"/>
      <c r="E92" s="161"/>
      <c r="F92" s="156">
        <f>SUMIF('Despesas de Investimento'!$C$18:$C$5997,'Plano de Investimento'!B92,'Despesas de Investimento'!$H$18:$H$5997)</f>
        <v>0</v>
      </c>
      <c r="G92" s="156">
        <f>SUMIF('Despesas de Investimento'!$C$18:$C$5997,'Plano de Investimento'!B92,'Despesas de Investimento'!$I$18:$I$5997)</f>
        <v>0</v>
      </c>
      <c r="H92" s="177"/>
      <c r="I92" t="str">
        <f>IFERROR(VLOOKUP(H92,'I Total &amp; AR'!$Q$63:$R$95,2,FALSE),"")</f>
        <v/>
      </c>
      <c r="J92" s="1" t="str">
        <f>IFERROR(VLOOKUP(H92,'I Total &amp; AR'!$Q$63:$R$95,2,FALSE),"")</f>
        <v/>
      </c>
    </row>
    <row r="93" spans="2:10" x14ac:dyDescent="0.2">
      <c r="B93" s="164"/>
      <c r="C93" s="159"/>
      <c r="D93" s="161"/>
      <c r="E93" s="161"/>
      <c r="F93" s="156">
        <f>SUMIF('Despesas de Investimento'!$C$18:$C$5997,'Plano de Investimento'!B93,'Despesas de Investimento'!$H$18:$H$5997)</f>
        <v>0</v>
      </c>
      <c r="G93" s="156">
        <f>SUMIF('Despesas de Investimento'!$C$18:$C$5997,'Plano de Investimento'!B93,'Despesas de Investimento'!$I$18:$I$5997)</f>
        <v>0</v>
      </c>
      <c r="H93" s="177"/>
      <c r="I93" t="str">
        <f>IFERROR(VLOOKUP(H93,'I Total &amp; AR'!$Q$63:$R$95,2,FALSE),"")</f>
        <v/>
      </c>
      <c r="J93" s="1" t="str">
        <f>IFERROR(VLOOKUP(H93,'I Total &amp; AR'!$Q$63:$R$95,2,FALSE),"")</f>
        <v/>
      </c>
    </row>
    <row r="94" spans="2:10" x14ac:dyDescent="0.2">
      <c r="B94" s="164"/>
      <c r="C94" s="159"/>
      <c r="D94" s="161"/>
      <c r="E94" s="161"/>
      <c r="F94" s="156">
        <f>SUMIF('Despesas de Investimento'!$C$18:$C$5997,'Plano de Investimento'!B94,'Despesas de Investimento'!$H$18:$H$5997)</f>
        <v>0</v>
      </c>
      <c r="G94" s="156">
        <f>SUMIF('Despesas de Investimento'!$C$18:$C$5997,'Plano de Investimento'!B94,'Despesas de Investimento'!$I$18:$I$5997)</f>
        <v>0</v>
      </c>
      <c r="H94" s="177"/>
      <c r="I94" t="str">
        <f>IFERROR(VLOOKUP(H94,'I Total &amp; AR'!$Q$63:$R$95,2,FALSE),"")</f>
        <v/>
      </c>
      <c r="J94" s="1" t="str">
        <f>IFERROR(VLOOKUP(H94,'I Total &amp; AR'!$Q$63:$R$95,2,FALSE),"")</f>
        <v/>
      </c>
    </row>
    <row r="95" spans="2:10" x14ac:dyDescent="0.2">
      <c r="B95" s="164"/>
      <c r="C95" s="159"/>
      <c r="D95" s="161"/>
      <c r="E95" s="161"/>
      <c r="F95" s="156">
        <f>SUMIF('Despesas de Investimento'!$C$18:$C$5997,'Plano de Investimento'!B95,'Despesas de Investimento'!$H$18:$H$5997)</f>
        <v>0</v>
      </c>
      <c r="G95" s="156">
        <f>SUMIF('Despesas de Investimento'!$C$18:$C$5997,'Plano de Investimento'!B95,'Despesas de Investimento'!$I$18:$I$5997)</f>
        <v>0</v>
      </c>
      <c r="H95" s="177"/>
      <c r="I95" t="str">
        <f>IFERROR(VLOOKUP(H95,'I Total &amp; AR'!$Q$63:$R$95,2,FALSE),"")</f>
        <v/>
      </c>
      <c r="J95" s="1" t="str">
        <f>IFERROR(VLOOKUP(H95,'I Total &amp; AR'!$Q$63:$R$95,2,FALSE),"")</f>
        <v/>
      </c>
    </row>
    <row r="96" spans="2:10" x14ac:dyDescent="0.2">
      <c r="B96" s="164"/>
      <c r="C96" s="159"/>
      <c r="D96" s="161"/>
      <c r="E96" s="161"/>
      <c r="F96" s="156">
        <f>SUMIF('Despesas de Investimento'!$C$18:$C$5997,'Plano de Investimento'!B96,'Despesas de Investimento'!$H$18:$H$5997)</f>
        <v>0</v>
      </c>
      <c r="G96" s="156">
        <f>SUMIF('Despesas de Investimento'!$C$18:$C$5997,'Plano de Investimento'!B96,'Despesas de Investimento'!$I$18:$I$5997)</f>
        <v>0</v>
      </c>
      <c r="H96" s="177"/>
      <c r="I96" t="str">
        <f>IFERROR(VLOOKUP(H96,'I Total &amp; AR'!$Q$63:$R$95,2,FALSE),"")</f>
        <v/>
      </c>
      <c r="J96" s="1" t="str">
        <f>IFERROR(VLOOKUP(H96,'I Total &amp; AR'!$Q$63:$R$95,2,FALSE),"")</f>
        <v/>
      </c>
    </row>
    <row r="97" spans="2:10" ht="13.15" customHeight="1" x14ac:dyDescent="0.2">
      <c r="B97" s="164"/>
      <c r="C97" s="159"/>
      <c r="D97" s="161"/>
      <c r="E97" s="161"/>
      <c r="F97" s="156"/>
      <c r="G97" s="156"/>
      <c r="H97" s="177"/>
      <c r="I97" t="str">
        <f>IFERROR(VLOOKUP(H97,'I Total &amp; AR'!$Q$63:$R$95,2,FALSE),"")</f>
        <v/>
      </c>
      <c r="J97" s="1" t="str">
        <f>IFERROR(VLOOKUP(H97,'I Total &amp; AR'!$Q$63:$R$95,2,FALSE),"")</f>
        <v/>
      </c>
    </row>
    <row r="98" spans="2:10" ht="13.15" customHeight="1" x14ac:dyDescent="0.2">
      <c r="B98" s="163"/>
      <c r="C98" s="158"/>
      <c r="D98" s="160"/>
      <c r="E98" s="160"/>
      <c r="F98" s="156"/>
      <c r="G98" s="156"/>
      <c r="H98" s="177"/>
      <c r="I98" t="str">
        <f>IFERROR(VLOOKUP(H98,'I Total &amp; AR'!$Q$63:$R$95,2,FALSE),"")</f>
        <v/>
      </c>
      <c r="J98" s="1" t="str">
        <f>IFERROR(VLOOKUP(H98,'I Total &amp; AR'!$Q$63:$R$95,2,FALSE),"")</f>
        <v/>
      </c>
    </row>
    <row r="99" spans="2:10" ht="13.15" customHeight="1" x14ac:dyDescent="0.2">
      <c r="B99" s="163"/>
      <c r="C99" s="158"/>
      <c r="D99" s="160"/>
      <c r="E99" s="160"/>
      <c r="F99" s="156"/>
      <c r="G99" s="156"/>
      <c r="H99" s="177"/>
      <c r="I99" t="str">
        <f>IFERROR(VLOOKUP(H99,'I Total &amp; AR'!$Q$63:$R$95,2,FALSE),"")</f>
        <v/>
      </c>
      <c r="J99" s="1" t="str">
        <f>IFERROR(VLOOKUP(H99,'I Total &amp; AR'!$Q$63:$R$95,2,FALSE),"")</f>
        <v/>
      </c>
    </row>
    <row r="100" spans="2:10" ht="13.15" customHeight="1" x14ac:dyDescent="0.2">
      <c r="B100" s="163"/>
      <c r="C100" s="158"/>
      <c r="D100" s="160"/>
      <c r="E100" s="160"/>
      <c r="F100" s="156"/>
      <c r="G100" s="156"/>
      <c r="H100" s="177"/>
      <c r="I100" t="str">
        <f>IFERROR(VLOOKUP(H100,'I Total &amp; AR'!$Q$63:$R$95,2,FALSE),"")</f>
        <v/>
      </c>
      <c r="J100" s="1" t="str">
        <f>IFERROR(VLOOKUP(H100,'I Total &amp; AR'!$Q$63:$R$95,2,FALSE),"")</f>
        <v/>
      </c>
    </row>
    <row r="101" spans="2:10" ht="13.15" customHeight="1" x14ac:dyDescent="0.2">
      <c r="B101" s="163"/>
      <c r="C101" s="158"/>
      <c r="D101" s="160"/>
      <c r="E101" s="160"/>
      <c r="F101" s="156"/>
      <c r="G101" s="156"/>
      <c r="H101" s="177"/>
      <c r="I101" t="str">
        <f>IFERROR(VLOOKUP(H101,'I Total &amp; AR'!$Q$63:$R$95,2,FALSE),"")</f>
        <v/>
      </c>
      <c r="J101" s="1" t="str">
        <f>IFERROR(VLOOKUP(H101,'I Total &amp; AR'!$Q$63:$R$95,2,FALSE),"")</f>
        <v/>
      </c>
    </row>
    <row r="102" spans="2:10" ht="13.15" customHeight="1" x14ac:dyDescent="0.2">
      <c r="B102" s="163"/>
      <c r="C102" s="158"/>
      <c r="D102" s="160"/>
      <c r="E102" s="160"/>
      <c r="F102" s="156"/>
      <c r="G102" s="156"/>
      <c r="H102" s="177"/>
      <c r="I102" t="str">
        <f>IFERROR(VLOOKUP(H102,'I Total &amp; AR'!$Q$63:$R$95,2,FALSE),"")</f>
        <v/>
      </c>
      <c r="J102" s="1" t="str">
        <f>IFERROR(VLOOKUP(H102,'I Total &amp; AR'!$Q$63:$R$95,2,FALSE),"")</f>
        <v/>
      </c>
    </row>
    <row r="103" spans="2:10" ht="13.15" customHeight="1" x14ac:dyDescent="0.2">
      <c r="B103" s="163"/>
      <c r="C103" s="158"/>
      <c r="D103" s="160"/>
      <c r="E103" s="160"/>
      <c r="F103" s="156"/>
      <c r="G103" s="156"/>
      <c r="H103" s="177"/>
      <c r="I103" t="str">
        <f>IFERROR(VLOOKUP(H103,'I Total &amp; AR'!$Q$63:$R$95,2,FALSE),"")</f>
        <v/>
      </c>
      <c r="J103" s="1" t="str">
        <f>IFERROR(VLOOKUP(H103,'I Total &amp; AR'!$Q$63:$R$95,2,FALSE),"")</f>
        <v/>
      </c>
    </row>
    <row r="104" spans="2:10" ht="13.15" customHeight="1" x14ac:dyDescent="0.2">
      <c r="B104" s="163"/>
      <c r="C104" s="158"/>
      <c r="D104" s="160"/>
      <c r="E104" s="160"/>
      <c r="F104" s="156"/>
      <c r="G104" s="156"/>
      <c r="H104" s="177"/>
      <c r="I104" t="str">
        <f>IFERROR(VLOOKUP(H104,'I Total &amp; AR'!$Q$63:$R$95,2,FALSE),"")</f>
        <v/>
      </c>
      <c r="J104" s="1" t="str">
        <f>IFERROR(VLOOKUP(H104,'I Total &amp; AR'!$Q$63:$R$95,2,FALSE),"")</f>
        <v/>
      </c>
    </row>
    <row r="105" spans="2:10" ht="13.15" customHeight="1" x14ac:dyDescent="0.2">
      <c r="B105" s="163"/>
      <c r="C105" s="158"/>
      <c r="D105" s="160"/>
      <c r="E105" s="160"/>
      <c r="F105" s="156"/>
      <c r="G105" s="156"/>
      <c r="H105" s="177"/>
      <c r="I105" t="str">
        <f>IFERROR(VLOOKUP(H105,'I Total &amp; AR'!$Q$63:$R$95,2,FALSE),"")</f>
        <v/>
      </c>
      <c r="J105" s="1" t="str">
        <f>IFERROR(VLOOKUP(H105,'I Total &amp; AR'!$Q$63:$R$95,2,FALSE),"")</f>
        <v/>
      </c>
    </row>
    <row r="106" spans="2:10" ht="13.15" customHeight="1" x14ac:dyDescent="0.2">
      <c r="B106" s="163"/>
      <c r="C106" s="158"/>
      <c r="D106" s="160"/>
      <c r="E106" s="160"/>
      <c r="F106" s="156"/>
      <c r="G106" s="156"/>
      <c r="H106" s="177"/>
      <c r="I106" t="str">
        <f>IFERROR(VLOOKUP(H106,'I Total &amp; AR'!$Q$63:$R$95,2,FALSE),"")</f>
        <v/>
      </c>
      <c r="J106" s="1" t="str">
        <f>IFERROR(VLOOKUP(H106,'I Total &amp; AR'!$Q$63:$R$95,2,FALSE),"")</f>
        <v/>
      </c>
    </row>
    <row r="107" spans="2:10" ht="13.15" customHeight="1" x14ac:dyDescent="0.2">
      <c r="B107" s="163"/>
      <c r="C107" s="158"/>
      <c r="D107" s="160"/>
      <c r="E107" s="160"/>
      <c r="F107" s="156"/>
      <c r="G107" s="156"/>
      <c r="H107" s="177"/>
      <c r="I107" t="str">
        <f>IFERROR(VLOOKUP(H107,'I Total &amp; AR'!$Q$63:$R$95,2,FALSE),"")</f>
        <v/>
      </c>
      <c r="J107" s="1" t="str">
        <f>IFERROR(VLOOKUP(H107,'I Total &amp; AR'!$Q$63:$R$95,2,FALSE),"")</f>
        <v/>
      </c>
    </row>
    <row r="108" spans="2:10" ht="13.15" customHeight="1" x14ac:dyDescent="0.2">
      <c r="B108" s="163"/>
      <c r="C108" s="158"/>
      <c r="D108" s="160"/>
      <c r="E108" s="160"/>
      <c r="F108" s="156"/>
      <c r="G108" s="156"/>
      <c r="H108" s="177"/>
      <c r="I108" t="str">
        <f>IFERROR(VLOOKUP(H108,'I Total &amp; AR'!$Q$63:$R$95,2,FALSE),"")</f>
        <v/>
      </c>
      <c r="J108" s="1" t="str">
        <f>IFERROR(VLOOKUP(H108,'I Total &amp; AR'!$Q$63:$R$95,2,FALSE),"")</f>
        <v/>
      </c>
    </row>
    <row r="109" spans="2:10" ht="13.15" customHeight="1" x14ac:dyDescent="0.2">
      <c r="B109" s="163"/>
      <c r="C109" s="158"/>
      <c r="D109" s="160"/>
      <c r="E109" s="160"/>
      <c r="F109" s="156"/>
      <c r="G109" s="156"/>
      <c r="H109" s="177"/>
      <c r="I109" t="str">
        <f>IFERROR(VLOOKUP(H109,'I Total &amp; AR'!$Q$63:$R$95,2,FALSE),"")</f>
        <v/>
      </c>
      <c r="J109" s="1" t="str">
        <f>IFERROR(VLOOKUP(H109,'I Total &amp; AR'!$Q$63:$R$95,2,FALSE),"")</f>
        <v/>
      </c>
    </row>
    <row r="110" spans="2:10" ht="13.15" customHeight="1" x14ac:dyDescent="0.2">
      <c r="B110" s="163"/>
      <c r="C110" s="158"/>
      <c r="D110" s="160"/>
      <c r="E110" s="160"/>
      <c r="F110" s="156"/>
      <c r="G110" s="156"/>
      <c r="H110" s="177"/>
      <c r="I110" t="str">
        <f>IFERROR(VLOOKUP(H110,'I Total &amp; AR'!$Q$63:$R$95,2,FALSE),"")</f>
        <v/>
      </c>
      <c r="J110" s="1" t="str">
        <f>IFERROR(VLOOKUP(H110,'I Total &amp; AR'!$Q$63:$R$95,2,FALSE),"")</f>
        <v/>
      </c>
    </row>
    <row r="111" spans="2:10" ht="13.15" customHeight="1" x14ac:dyDescent="0.2">
      <c r="B111" s="163"/>
      <c r="C111" s="158"/>
      <c r="D111" s="160"/>
      <c r="E111" s="160"/>
      <c r="F111" s="156"/>
      <c r="G111" s="156"/>
      <c r="H111" s="177"/>
      <c r="I111" t="str">
        <f>IFERROR(VLOOKUP(H111,'I Total &amp; AR'!$Q$63:$R$95,2,FALSE),"")</f>
        <v/>
      </c>
      <c r="J111" s="1" t="str">
        <f>IFERROR(VLOOKUP(H111,'I Total &amp; AR'!$Q$63:$R$95,2,FALSE),"")</f>
        <v/>
      </c>
    </row>
    <row r="112" spans="2:10" ht="13.15" customHeight="1" x14ac:dyDescent="0.2">
      <c r="B112" s="163"/>
      <c r="C112" s="158"/>
      <c r="D112" s="160"/>
      <c r="E112" s="160"/>
      <c r="F112" s="156"/>
      <c r="G112" s="156"/>
      <c r="H112" s="177"/>
      <c r="I112" t="str">
        <f>IFERROR(VLOOKUP(H112,'I Total &amp; AR'!$Q$63:$R$95,2,FALSE),"")</f>
        <v/>
      </c>
      <c r="J112" s="1" t="str">
        <f>IFERROR(VLOOKUP(H112,'I Total &amp; AR'!$Q$63:$R$95,2,FALSE),"")</f>
        <v/>
      </c>
    </row>
    <row r="113" spans="2:10" ht="13.15" customHeight="1" x14ac:dyDescent="0.2">
      <c r="B113" s="163"/>
      <c r="C113" s="158"/>
      <c r="D113" s="160"/>
      <c r="E113" s="160"/>
      <c r="F113" s="156"/>
      <c r="G113" s="156"/>
      <c r="H113" s="177"/>
      <c r="I113" t="str">
        <f>IFERROR(VLOOKUP(H113,'I Total &amp; AR'!$Q$63:$R$95,2,FALSE),"")</f>
        <v/>
      </c>
      <c r="J113" s="1" t="str">
        <f>IFERROR(VLOOKUP(H113,'I Total &amp; AR'!$Q$63:$R$95,2,FALSE),"")</f>
        <v/>
      </c>
    </row>
    <row r="114" spans="2:10" ht="13.15" customHeight="1" x14ac:dyDescent="0.2">
      <c r="B114" s="163"/>
      <c r="C114" s="158"/>
      <c r="D114" s="160"/>
      <c r="E114" s="160"/>
      <c r="F114" s="156"/>
      <c r="G114" s="156"/>
      <c r="H114" s="177"/>
      <c r="I114" t="str">
        <f>IFERROR(VLOOKUP(H114,'I Total &amp; AR'!$Q$63:$R$95,2,FALSE),"")</f>
        <v/>
      </c>
      <c r="J114" s="1" t="str">
        <f>IFERROR(VLOOKUP(H114,'I Total &amp; AR'!$Q$63:$R$95,2,FALSE),"")</f>
        <v/>
      </c>
    </row>
    <row r="115" spans="2:10" ht="13.15" customHeight="1" x14ac:dyDescent="0.2">
      <c r="B115" s="163"/>
      <c r="C115" s="158"/>
      <c r="D115" s="160"/>
      <c r="E115" s="160"/>
      <c r="F115" s="156"/>
      <c r="G115" s="156"/>
      <c r="H115" s="177"/>
      <c r="I115" t="str">
        <f>IFERROR(VLOOKUP(H115,'I Total &amp; AR'!$Q$63:$R$95,2,FALSE),"")</f>
        <v/>
      </c>
      <c r="J115" s="1" t="str">
        <f>IFERROR(VLOOKUP(H115,'I Total &amp; AR'!$Q$63:$R$95,2,FALSE),"")</f>
        <v/>
      </c>
    </row>
    <row r="116" spans="2:10" ht="13.15" customHeight="1" x14ac:dyDescent="0.2">
      <c r="B116" s="163"/>
      <c r="C116" s="158"/>
      <c r="D116" s="160"/>
      <c r="E116" s="160"/>
      <c r="F116" s="156"/>
      <c r="G116" s="156"/>
      <c r="H116" s="177"/>
      <c r="I116" t="str">
        <f>IFERROR(VLOOKUP(H116,'I Total &amp; AR'!$Q$63:$R$95,2,FALSE),"")</f>
        <v/>
      </c>
      <c r="J116" s="1" t="str">
        <f>IFERROR(VLOOKUP(H116,'I Total &amp; AR'!$Q$63:$R$95,2,FALSE),"")</f>
        <v/>
      </c>
    </row>
    <row r="117" spans="2:10" ht="13.15" customHeight="1" x14ac:dyDescent="0.2">
      <c r="B117" s="163"/>
      <c r="C117" s="158"/>
      <c r="D117" s="160"/>
      <c r="E117" s="160"/>
      <c r="F117" s="156"/>
      <c r="G117" s="156"/>
      <c r="H117" s="177"/>
      <c r="I117" t="str">
        <f>IFERROR(VLOOKUP(H117,'I Total &amp; AR'!$Q$63:$R$95,2,FALSE),"")</f>
        <v/>
      </c>
      <c r="J117" s="1" t="str">
        <f>IFERROR(VLOOKUP(H117,'I Total &amp; AR'!$Q$63:$R$95,2,FALSE),"")</f>
        <v/>
      </c>
    </row>
    <row r="118" spans="2:10" ht="13.15" customHeight="1" x14ac:dyDescent="0.2">
      <c r="B118" s="163"/>
      <c r="C118" s="158"/>
      <c r="D118" s="160"/>
      <c r="E118" s="160"/>
      <c r="F118" s="156"/>
      <c r="G118" s="156"/>
      <c r="H118" s="177"/>
      <c r="I118" t="str">
        <f>IFERROR(VLOOKUP(H118,'I Total &amp; AR'!$Q$63:$R$95,2,FALSE),"")</f>
        <v/>
      </c>
      <c r="J118" s="1" t="str">
        <f>IFERROR(VLOOKUP(H118,'I Total &amp; AR'!$Q$63:$R$95,2,FALSE),"")</f>
        <v/>
      </c>
    </row>
    <row r="119" spans="2:10" ht="13.15" customHeight="1" x14ac:dyDescent="0.2">
      <c r="B119" s="163"/>
      <c r="C119" s="158"/>
      <c r="D119" s="160"/>
      <c r="E119" s="160"/>
      <c r="F119" s="156"/>
      <c r="G119" s="156"/>
      <c r="H119" s="177"/>
      <c r="I119" t="str">
        <f>IFERROR(VLOOKUP(H119,'I Total &amp; AR'!$Q$63:$R$95,2,FALSE),"")</f>
        <v/>
      </c>
      <c r="J119" s="1" t="str">
        <f>IFERROR(VLOOKUP(H119,'I Total &amp; AR'!$Q$63:$R$95,2,FALSE),"")</f>
        <v/>
      </c>
    </row>
    <row r="120" spans="2:10" ht="13.15" customHeight="1" x14ac:dyDescent="0.2">
      <c r="B120" s="163"/>
      <c r="C120" s="158"/>
      <c r="D120" s="160"/>
      <c r="E120" s="160"/>
      <c r="F120" s="156"/>
      <c r="G120" s="156"/>
      <c r="H120" s="177"/>
      <c r="I120" t="str">
        <f>IFERROR(VLOOKUP(H120,'I Total &amp; AR'!$Q$63:$R$95,2,FALSE),"")</f>
        <v/>
      </c>
      <c r="J120" s="1" t="str">
        <f>IFERROR(VLOOKUP(H120,'I Total &amp; AR'!$Q$63:$R$95,2,FALSE),"")</f>
        <v/>
      </c>
    </row>
    <row r="121" spans="2:10" ht="13.15" customHeight="1" x14ac:dyDescent="0.2">
      <c r="B121" s="163"/>
      <c r="C121" s="158"/>
      <c r="D121" s="160"/>
      <c r="E121" s="160"/>
      <c r="F121" s="156"/>
      <c r="G121" s="156"/>
      <c r="H121" s="177"/>
      <c r="I121" t="str">
        <f>IFERROR(VLOOKUP(H121,'I Total &amp; AR'!$Q$63:$R$95,2,FALSE),"")</f>
        <v/>
      </c>
      <c r="J121" s="1" t="str">
        <f>IFERROR(VLOOKUP(H121,'I Total &amp; AR'!$Q$63:$R$95,2,FALSE),"")</f>
        <v/>
      </c>
    </row>
    <row r="122" spans="2:10" ht="13.15" customHeight="1" x14ac:dyDescent="0.2">
      <c r="B122" s="163"/>
      <c r="C122" s="158"/>
      <c r="D122" s="160"/>
      <c r="E122" s="160"/>
      <c r="F122" s="156"/>
      <c r="G122" s="156"/>
      <c r="H122" s="177"/>
      <c r="I122" t="str">
        <f>IFERROR(VLOOKUP(H122,'I Total &amp; AR'!$Q$63:$R$95,2,FALSE),"")</f>
        <v/>
      </c>
      <c r="J122" s="1" t="str">
        <f>IFERROR(VLOOKUP(H122,'I Total &amp; AR'!$Q$63:$R$95,2,FALSE),"")</f>
        <v/>
      </c>
    </row>
    <row r="123" spans="2:10" ht="13.15" customHeight="1" x14ac:dyDescent="0.2">
      <c r="B123" s="163"/>
      <c r="C123" s="158"/>
      <c r="D123" s="160"/>
      <c r="E123" s="160"/>
      <c r="F123" s="156"/>
      <c r="G123" s="156"/>
      <c r="H123" s="177"/>
      <c r="I123" t="str">
        <f>IFERROR(VLOOKUP(H123,'I Total &amp; AR'!$Q$63:$R$95,2,FALSE),"")</f>
        <v/>
      </c>
      <c r="J123" s="1" t="str">
        <f>IFERROR(VLOOKUP(H123,'I Total &amp; AR'!$Q$63:$R$95,2,FALSE),"")</f>
        <v/>
      </c>
    </row>
    <row r="124" spans="2:10" ht="13.15" customHeight="1" x14ac:dyDescent="0.2">
      <c r="B124" s="163"/>
      <c r="C124" s="158"/>
      <c r="D124" s="160"/>
      <c r="E124" s="160"/>
      <c r="F124" s="156"/>
      <c r="G124" s="156"/>
      <c r="H124" s="177"/>
      <c r="I124" t="str">
        <f>IFERROR(VLOOKUP(H124,'I Total &amp; AR'!$Q$63:$R$95,2,FALSE),"")</f>
        <v/>
      </c>
      <c r="J124" s="1" t="str">
        <f>IFERROR(VLOOKUP(H124,'I Total &amp; AR'!$Q$63:$R$95,2,FALSE),"")</f>
        <v/>
      </c>
    </row>
    <row r="125" spans="2:10" ht="13.15" customHeight="1" x14ac:dyDescent="0.2">
      <c r="B125" s="163"/>
      <c r="C125" s="158"/>
      <c r="D125" s="160"/>
      <c r="E125" s="160"/>
      <c r="F125" s="156"/>
      <c r="G125" s="156"/>
      <c r="H125" s="177"/>
      <c r="I125" t="str">
        <f>IFERROR(VLOOKUP(H125,'I Total &amp; AR'!$Q$63:$R$95,2,FALSE),"")</f>
        <v/>
      </c>
      <c r="J125" s="1" t="str">
        <f>IFERROR(VLOOKUP(H125,'I Total &amp; AR'!$Q$63:$R$95,2,FALSE),"")</f>
        <v/>
      </c>
    </row>
    <row r="126" spans="2:10" ht="13.15" customHeight="1" x14ac:dyDescent="0.2">
      <c r="B126" s="163"/>
      <c r="C126" s="158"/>
      <c r="D126" s="160"/>
      <c r="E126" s="160"/>
      <c r="F126" s="156"/>
      <c r="G126" s="156"/>
      <c r="H126" s="177"/>
      <c r="I126" t="str">
        <f>IFERROR(VLOOKUP(H126,'I Total &amp; AR'!$Q$63:$R$95,2,FALSE),"")</f>
        <v/>
      </c>
      <c r="J126" s="1" t="str">
        <f>IFERROR(VLOOKUP(H126,'I Total &amp; AR'!$Q$63:$R$95,2,FALSE),"")</f>
        <v/>
      </c>
    </row>
    <row r="127" spans="2:10" ht="13.15" customHeight="1" x14ac:dyDescent="0.2">
      <c r="B127" s="163"/>
      <c r="C127" s="158"/>
      <c r="D127" s="160"/>
      <c r="E127" s="160"/>
      <c r="F127" s="156"/>
      <c r="G127" s="156"/>
      <c r="H127" s="177"/>
      <c r="I127" t="str">
        <f>IFERROR(VLOOKUP(H127,'I Total &amp; AR'!$Q$63:$R$95,2,FALSE),"")</f>
        <v/>
      </c>
      <c r="J127" s="1" t="str">
        <f>IFERROR(VLOOKUP(H127,'I Total &amp; AR'!$Q$63:$R$95,2,FALSE),"")</f>
        <v/>
      </c>
    </row>
    <row r="128" spans="2:10" ht="13.15" customHeight="1" x14ac:dyDescent="0.2">
      <c r="B128" s="163"/>
      <c r="C128" s="158"/>
      <c r="D128" s="160"/>
      <c r="E128" s="160"/>
      <c r="F128" s="156"/>
      <c r="G128" s="156"/>
      <c r="H128" s="177"/>
      <c r="I128" t="str">
        <f>IFERROR(VLOOKUP(H128,'I Total &amp; AR'!$Q$63:$R$95,2,FALSE),"")</f>
        <v/>
      </c>
      <c r="J128" s="1" t="str">
        <f>IFERROR(VLOOKUP(H128,'I Total &amp; AR'!$Q$63:$R$95,2,FALSE),"")</f>
        <v/>
      </c>
    </row>
    <row r="129" spans="2:10" ht="13.15" customHeight="1" x14ac:dyDescent="0.2">
      <c r="B129" s="163"/>
      <c r="C129" s="158"/>
      <c r="D129" s="160"/>
      <c r="E129" s="160"/>
      <c r="F129" s="156"/>
      <c r="G129" s="156"/>
      <c r="H129" s="177"/>
      <c r="I129" t="str">
        <f>IFERROR(VLOOKUP(H129,'I Total &amp; AR'!$Q$63:$R$95,2,FALSE),"")</f>
        <v/>
      </c>
      <c r="J129" s="1" t="str">
        <f>IFERROR(VLOOKUP(H129,'I Total &amp; AR'!$Q$63:$R$95,2,FALSE),"")</f>
        <v/>
      </c>
    </row>
    <row r="130" spans="2:10" ht="13.15" customHeight="1" x14ac:dyDescent="0.2">
      <c r="B130" s="163"/>
      <c r="C130" s="158"/>
      <c r="D130" s="160"/>
      <c r="E130" s="160"/>
      <c r="F130" s="156"/>
      <c r="G130" s="156"/>
      <c r="H130" s="177"/>
      <c r="I130" t="str">
        <f>IFERROR(VLOOKUP(H130,'I Total &amp; AR'!$Q$63:$R$95,2,FALSE),"")</f>
        <v/>
      </c>
      <c r="J130" s="1" t="str">
        <f>IFERROR(VLOOKUP(H130,'I Total &amp; AR'!$Q$63:$R$95,2,FALSE),"")</f>
        <v/>
      </c>
    </row>
    <row r="131" spans="2:10" ht="13.15" customHeight="1" x14ac:dyDescent="0.2">
      <c r="B131" s="163"/>
      <c r="C131" s="158"/>
      <c r="D131" s="160"/>
      <c r="E131" s="160"/>
      <c r="F131" s="156"/>
      <c r="G131" s="156"/>
      <c r="H131" s="177"/>
      <c r="I131" t="str">
        <f>IFERROR(VLOOKUP(H131,'I Total &amp; AR'!$Q$63:$R$95,2,FALSE),"")</f>
        <v/>
      </c>
      <c r="J131" s="1" t="str">
        <f>IFERROR(VLOOKUP(H131,'I Total &amp; AR'!$Q$63:$R$95,2,FALSE),"")</f>
        <v/>
      </c>
    </row>
    <row r="132" spans="2:10" ht="13.15" customHeight="1" x14ac:dyDescent="0.2">
      <c r="B132" s="163"/>
      <c r="C132" s="158"/>
      <c r="D132" s="160"/>
      <c r="E132" s="160"/>
      <c r="F132" s="156"/>
      <c r="G132" s="156"/>
      <c r="H132" s="177"/>
      <c r="I132" t="str">
        <f>IFERROR(VLOOKUP(H132,'I Total &amp; AR'!$Q$63:$R$95,2,FALSE),"")</f>
        <v/>
      </c>
      <c r="J132" s="1" t="str">
        <f>IFERROR(VLOOKUP(H132,'I Total &amp; AR'!$Q$63:$R$95,2,FALSE),"")</f>
        <v/>
      </c>
    </row>
    <row r="133" spans="2:10" ht="13.15" customHeight="1" x14ac:dyDescent="0.2">
      <c r="B133" s="163"/>
      <c r="C133" s="158"/>
      <c r="D133" s="160"/>
      <c r="E133" s="160"/>
      <c r="F133" s="156"/>
      <c r="G133" s="156"/>
      <c r="H133" s="177"/>
      <c r="I133" t="str">
        <f>IFERROR(VLOOKUP(H133,'I Total &amp; AR'!$Q$63:$R$95,2,FALSE),"")</f>
        <v/>
      </c>
      <c r="J133" s="1" t="str">
        <f>IFERROR(VLOOKUP(H133,'I Total &amp; AR'!$Q$63:$R$95,2,FALSE),"")</f>
        <v/>
      </c>
    </row>
    <row r="134" spans="2:10" ht="13.15" customHeight="1" x14ac:dyDescent="0.2">
      <c r="B134" s="163"/>
      <c r="C134" s="158"/>
      <c r="D134" s="160"/>
      <c r="E134" s="160"/>
      <c r="F134" s="156"/>
      <c r="G134" s="156"/>
      <c r="H134" s="177"/>
      <c r="I134" t="str">
        <f>IFERROR(VLOOKUP(H134,'I Total &amp; AR'!$Q$63:$R$95,2,FALSE),"")</f>
        <v/>
      </c>
      <c r="J134" s="1" t="str">
        <f>IFERROR(VLOOKUP(H134,'I Total &amp; AR'!$Q$63:$R$95,2,FALSE),"")</f>
        <v/>
      </c>
    </row>
    <row r="135" spans="2:10" ht="13.15" customHeight="1" x14ac:dyDescent="0.2">
      <c r="B135" s="163"/>
      <c r="C135" s="158"/>
      <c r="D135" s="160"/>
      <c r="E135" s="160"/>
      <c r="F135" s="156"/>
      <c r="G135" s="156"/>
      <c r="H135" s="177"/>
      <c r="I135" t="str">
        <f>IFERROR(VLOOKUP(H135,'I Total &amp; AR'!$Q$63:$R$95,2,FALSE),"")</f>
        <v/>
      </c>
      <c r="J135" s="1" t="str">
        <f>IFERROR(VLOOKUP(H135,'I Total &amp; AR'!$Q$63:$R$95,2,FALSE),"")</f>
        <v/>
      </c>
    </row>
    <row r="136" spans="2:10" ht="13.15" customHeight="1" x14ac:dyDescent="0.2">
      <c r="B136" s="163"/>
      <c r="C136" s="158"/>
      <c r="D136" s="160"/>
      <c r="E136" s="160"/>
      <c r="F136" s="156"/>
      <c r="G136" s="156"/>
      <c r="H136" s="177"/>
      <c r="I136" t="str">
        <f>IFERROR(VLOOKUP(H136,'I Total &amp; AR'!$Q$63:$R$95,2,FALSE),"")</f>
        <v/>
      </c>
      <c r="J136" s="1" t="str">
        <f>IFERROR(VLOOKUP(H136,'I Total &amp; AR'!$Q$63:$R$95,2,FALSE),"")</f>
        <v/>
      </c>
    </row>
    <row r="137" spans="2:10" ht="13.15" customHeight="1" x14ac:dyDescent="0.2">
      <c r="B137" s="163"/>
      <c r="C137" s="158"/>
      <c r="D137" s="160"/>
      <c r="E137" s="160"/>
      <c r="F137" s="156"/>
      <c r="G137" s="156"/>
      <c r="H137" s="177"/>
      <c r="I137" t="str">
        <f>IFERROR(VLOOKUP(H137,'I Total &amp; AR'!$Q$63:$R$95,2,FALSE),"")</f>
        <v/>
      </c>
      <c r="J137" s="1" t="str">
        <f>IFERROR(VLOOKUP(H137,'I Total &amp; AR'!$Q$63:$R$95,2,FALSE),"")</f>
        <v/>
      </c>
    </row>
    <row r="138" spans="2:10" ht="13.15" customHeight="1" x14ac:dyDescent="0.2">
      <c r="B138" s="163"/>
      <c r="C138" s="158"/>
      <c r="D138" s="160"/>
      <c r="E138" s="160"/>
      <c r="F138" s="156"/>
      <c r="G138" s="156"/>
      <c r="H138" s="177"/>
      <c r="I138" t="str">
        <f>IFERROR(VLOOKUP(H138,'I Total &amp; AR'!$Q$63:$R$95,2,FALSE),"")</f>
        <v/>
      </c>
      <c r="J138" s="1" t="str">
        <f>IFERROR(VLOOKUP(H138,'I Total &amp; AR'!$Q$63:$R$95,2,FALSE),"")</f>
        <v/>
      </c>
    </row>
    <row r="139" spans="2:10" ht="13.15" customHeight="1" x14ac:dyDescent="0.2">
      <c r="B139" s="163"/>
      <c r="C139" s="158"/>
      <c r="D139" s="160"/>
      <c r="E139" s="160"/>
      <c r="F139" s="156"/>
      <c r="G139" s="156"/>
      <c r="H139" s="177"/>
      <c r="I139" t="str">
        <f>IFERROR(VLOOKUP(H139,'I Total &amp; AR'!$Q$63:$R$95,2,FALSE),"")</f>
        <v/>
      </c>
      <c r="J139" s="1" t="str">
        <f>IFERROR(VLOOKUP(H139,'I Total &amp; AR'!$Q$63:$R$95,2,FALSE),"")</f>
        <v/>
      </c>
    </row>
    <row r="140" spans="2:10" ht="13.15" customHeight="1" x14ac:dyDescent="0.2">
      <c r="B140" s="163"/>
      <c r="C140" s="158"/>
      <c r="D140" s="160"/>
      <c r="E140" s="160"/>
      <c r="F140" s="156"/>
      <c r="G140" s="156"/>
      <c r="H140" s="177"/>
      <c r="I140" t="str">
        <f>IFERROR(VLOOKUP(H140,'I Total &amp; AR'!$Q$63:$R$95,2,FALSE),"")</f>
        <v/>
      </c>
      <c r="J140" s="1" t="str">
        <f>IFERROR(VLOOKUP(H140,'I Total &amp; AR'!$Q$63:$R$95,2,FALSE),"")</f>
        <v/>
      </c>
    </row>
    <row r="141" spans="2:10" ht="13.15" customHeight="1" x14ac:dyDescent="0.2">
      <c r="B141" s="163"/>
      <c r="C141" s="158"/>
      <c r="D141" s="160"/>
      <c r="E141" s="160"/>
      <c r="F141" s="156"/>
      <c r="G141" s="156"/>
      <c r="H141" s="177"/>
      <c r="I141" t="str">
        <f>IFERROR(VLOOKUP(H141,'I Total &amp; AR'!$Q$63:$R$95,2,FALSE),"")</f>
        <v/>
      </c>
      <c r="J141" s="1" t="str">
        <f>IFERROR(VLOOKUP(H141,'I Total &amp; AR'!$Q$63:$R$95,2,FALSE),"")</f>
        <v/>
      </c>
    </row>
    <row r="142" spans="2:10" ht="13.15" customHeight="1" x14ac:dyDescent="0.2">
      <c r="B142" s="163"/>
      <c r="C142" s="158"/>
      <c r="D142" s="160"/>
      <c r="E142" s="160"/>
      <c r="F142" s="156"/>
      <c r="G142" s="156"/>
      <c r="H142" s="177"/>
      <c r="I142" t="str">
        <f>IFERROR(VLOOKUP(H142,'I Total &amp; AR'!$Q$63:$R$95,2,FALSE),"")</f>
        <v/>
      </c>
      <c r="J142" s="1" t="str">
        <f>IFERROR(VLOOKUP(H142,'I Total &amp; AR'!$Q$63:$R$95,2,FALSE),"")</f>
        <v/>
      </c>
    </row>
    <row r="143" spans="2:10" ht="13.15" customHeight="1" x14ac:dyDescent="0.2">
      <c r="B143" s="163"/>
      <c r="C143" s="158"/>
      <c r="D143" s="160"/>
      <c r="E143" s="160"/>
      <c r="F143" s="156"/>
      <c r="G143" s="156"/>
      <c r="H143" s="177"/>
      <c r="I143" t="str">
        <f>IFERROR(VLOOKUP(H143,'I Total &amp; AR'!$Q$63:$R$95,2,FALSE),"")</f>
        <v/>
      </c>
      <c r="J143" s="1" t="str">
        <f>IFERROR(VLOOKUP(H143,'I Total &amp; AR'!$Q$63:$R$95,2,FALSE),"")</f>
        <v/>
      </c>
    </row>
    <row r="144" spans="2:10" ht="13.15" customHeight="1" x14ac:dyDescent="0.2">
      <c r="B144" s="163"/>
      <c r="C144" s="158"/>
      <c r="D144" s="160"/>
      <c r="E144" s="160"/>
      <c r="F144" s="156"/>
      <c r="G144" s="156"/>
      <c r="H144" s="177"/>
      <c r="I144" t="str">
        <f>IFERROR(VLOOKUP(H144,'I Total &amp; AR'!$Q$63:$R$95,2,FALSE),"")</f>
        <v/>
      </c>
      <c r="J144" s="1" t="str">
        <f>IFERROR(VLOOKUP(H144,'I Total &amp; AR'!$Q$63:$R$95,2,FALSE),"")</f>
        <v/>
      </c>
    </row>
    <row r="145" spans="2:10" ht="13.15" customHeight="1" x14ac:dyDescent="0.2">
      <c r="B145" s="163"/>
      <c r="C145" s="158"/>
      <c r="D145" s="160"/>
      <c r="E145" s="160"/>
      <c r="F145" s="156"/>
      <c r="G145" s="156"/>
      <c r="H145" s="177"/>
      <c r="I145" t="str">
        <f>IFERROR(VLOOKUP(H145,'I Total &amp; AR'!$Q$63:$R$95,2,FALSE),"")</f>
        <v/>
      </c>
      <c r="J145" s="1" t="str">
        <f>IFERROR(VLOOKUP(H145,'I Total &amp; AR'!$Q$63:$R$95,2,FALSE),"")</f>
        <v/>
      </c>
    </row>
    <row r="146" spans="2:10" ht="13.15" customHeight="1" x14ac:dyDescent="0.2">
      <c r="B146" s="163"/>
      <c r="C146" s="158"/>
      <c r="D146" s="160"/>
      <c r="E146" s="160"/>
      <c r="F146" s="156"/>
      <c r="G146" s="156"/>
      <c r="H146" s="177"/>
      <c r="I146" t="str">
        <f>IFERROR(VLOOKUP(H146,'I Total &amp; AR'!$Q$63:$R$95,2,FALSE),"")</f>
        <v/>
      </c>
      <c r="J146" s="1" t="str">
        <f>IFERROR(VLOOKUP(H146,'I Total &amp; AR'!$Q$63:$R$95,2,FALSE),"")</f>
        <v/>
      </c>
    </row>
    <row r="147" spans="2:10" ht="13.15" customHeight="1" x14ac:dyDescent="0.2">
      <c r="B147" s="163"/>
      <c r="C147" s="158"/>
      <c r="D147" s="160"/>
      <c r="E147" s="160"/>
      <c r="F147" s="156"/>
      <c r="G147" s="156"/>
      <c r="H147" s="177"/>
      <c r="I147" t="str">
        <f>IFERROR(VLOOKUP(H147,'I Total &amp; AR'!$Q$63:$R$95,2,FALSE),"")</f>
        <v/>
      </c>
      <c r="J147" s="1" t="str">
        <f>IFERROR(VLOOKUP(H147,'I Total &amp; AR'!$Q$63:$R$95,2,FALSE),"")</f>
        <v/>
      </c>
    </row>
    <row r="148" spans="2:10" ht="13.15" customHeight="1" x14ac:dyDescent="0.2">
      <c r="B148" s="163"/>
      <c r="C148" s="158"/>
      <c r="D148" s="160"/>
      <c r="E148" s="160"/>
      <c r="F148" s="156"/>
      <c r="G148" s="156"/>
      <c r="H148" s="177"/>
      <c r="I148" t="str">
        <f>IFERROR(VLOOKUP(H148,'I Total &amp; AR'!$Q$63:$R$95,2,FALSE),"")</f>
        <v/>
      </c>
      <c r="J148" s="1" t="str">
        <f>IFERROR(VLOOKUP(H148,'I Total &amp; AR'!$Q$63:$R$95,2,FALSE),"")</f>
        <v/>
      </c>
    </row>
    <row r="149" spans="2:10" ht="13.15" customHeight="1" x14ac:dyDescent="0.2">
      <c r="B149" s="163"/>
      <c r="C149" s="158"/>
      <c r="D149" s="160"/>
      <c r="E149" s="160"/>
      <c r="F149" s="156"/>
      <c r="G149" s="156"/>
      <c r="H149" s="177"/>
      <c r="I149" t="str">
        <f>IFERROR(VLOOKUP(H149,'I Total &amp; AR'!$Q$63:$R$95,2,FALSE),"")</f>
        <v/>
      </c>
      <c r="J149" s="1" t="str">
        <f>IFERROR(VLOOKUP(H149,'I Total &amp; AR'!$Q$63:$R$95,2,FALSE),"")</f>
        <v/>
      </c>
    </row>
    <row r="150" spans="2:10" ht="13.15" customHeight="1" x14ac:dyDescent="0.2">
      <c r="B150" s="163"/>
      <c r="C150" s="158"/>
      <c r="D150" s="160"/>
      <c r="E150" s="160"/>
      <c r="F150" s="156"/>
      <c r="G150" s="156"/>
      <c r="H150" s="177"/>
      <c r="I150" t="str">
        <f>IFERROR(VLOOKUP(H150,'I Total &amp; AR'!$Q$63:$R$95,2,FALSE),"")</f>
        <v/>
      </c>
      <c r="J150" s="1" t="str">
        <f>IFERROR(VLOOKUP(H150,'I Total &amp; AR'!$Q$63:$R$95,2,FALSE),"")</f>
        <v/>
      </c>
    </row>
    <row r="151" spans="2:10" ht="13.15" customHeight="1" x14ac:dyDescent="0.2">
      <c r="B151" s="163"/>
      <c r="C151" s="158"/>
      <c r="D151" s="160"/>
      <c r="E151" s="160"/>
      <c r="F151" s="156"/>
      <c r="G151" s="156"/>
      <c r="H151" s="177"/>
      <c r="I151" t="str">
        <f>IFERROR(VLOOKUP(H151,'I Total &amp; AR'!$Q$63:$R$95,2,FALSE),"")</f>
        <v/>
      </c>
      <c r="J151" s="1" t="str">
        <f>IFERROR(VLOOKUP(H151,'I Total &amp; AR'!$Q$63:$R$95,2,FALSE),"")</f>
        <v/>
      </c>
    </row>
    <row r="152" spans="2:10" ht="13.15" customHeight="1" x14ac:dyDescent="0.2">
      <c r="B152" s="163"/>
      <c r="C152" s="158"/>
      <c r="D152" s="160"/>
      <c r="E152" s="160"/>
      <c r="F152" s="156"/>
      <c r="G152" s="156"/>
      <c r="H152" s="177"/>
      <c r="I152" t="str">
        <f>IFERROR(VLOOKUP(H152,'I Total &amp; AR'!$Q$63:$R$95,2,FALSE),"")</f>
        <v/>
      </c>
      <c r="J152" s="1" t="str">
        <f>IFERROR(VLOOKUP(H152,'I Total &amp; AR'!$Q$63:$R$95,2,FALSE),"")</f>
        <v/>
      </c>
    </row>
    <row r="153" spans="2:10" ht="13.15" customHeight="1" x14ac:dyDescent="0.2">
      <c r="B153" s="163"/>
      <c r="C153" s="158"/>
      <c r="D153" s="160"/>
      <c r="E153" s="160"/>
      <c r="F153" s="156"/>
      <c r="G153" s="156"/>
      <c r="H153" s="177"/>
      <c r="I153" t="str">
        <f>IFERROR(VLOOKUP(H153,'I Total &amp; AR'!$Q$63:$R$95,2,FALSE),"")</f>
        <v/>
      </c>
      <c r="J153" s="1" t="str">
        <f>IFERROR(VLOOKUP(H153,'I Total &amp; AR'!$Q$63:$R$95,2,FALSE),"")</f>
        <v/>
      </c>
    </row>
    <row r="154" spans="2:10" ht="13.15" customHeight="1" x14ac:dyDescent="0.2">
      <c r="B154" s="163"/>
      <c r="C154" s="158"/>
      <c r="D154" s="160"/>
      <c r="E154" s="160"/>
      <c r="F154" s="156"/>
      <c r="G154" s="156"/>
      <c r="H154" s="177"/>
      <c r="I154" t="str">
        <f>IFERROR(VLOOKUP(H154,'I Total &amp; AR'!$Q$63:$R$95,2,FALSE),"")</f>
        <v/>
      </c>
      <c r="J154" s="1" t="str">
        <f>IFERROR(VLOOKUP(H154,'I Total &amp; AR'!$Q$63:$R$95,2,FALSE),"")</f>
        <v/>
      </c>
    </row>
    <row r="155" spans="2:10" ht="13.15" customHeight="1" x14ac:dyDescent="0.2">
      <c r="B155" s="163"/>
      <c r="C155" s="158"/>
      <c r="D155" s="160"/>
      <c r="E155" s="160"/>
      <c r="F155" s="156"/>
      <c r="G155" s="156"/>
      <c r="H155" s="177"/>
      <c r="I155" t="str">
        <f>IFERROR(VLOOKUP(H155,'I Total &amp; AR'!$Q$63:$R$95,2,FALSE),"")</f>
        <v/>
      </c>
      <c r="J155" s="1" t="str">
        <f>IFERROR(VLOOKUP(H155,'I Total &amp; AR'!$Q$63:$R$95,2,FALSE),"")</f>
        <v/>
      </c>
    </row>
    <row r="156" spans="2:10" ht="13.15" customHeight="1" x14ac:dyDescent="0.2">
      <c r="B156" s="163"/>
      <c r="C156" s="158"/>
      <c r="D156" s="160"/>
      <c r="E156" s="160"/>
      <c r="F156" s="156"/>
      <c r="G156" s="156"/>
      <c r="H156" s="177"/>
      <c r="I156" t="str">
        <f>IFERROR(VLOOKUP(H156,'I Total &amp; AR'!$Q$63:$R$95,2,FALSE),"")</f>
        <v/>
      </c>
      <c r="J156" s="1" t="str">
        <f>IFERROR(VLOOKUP(H156,'I Total &amp; AR'!$Q$63:$R$95,2,FALSE),"")</f>
        <v/>
      </c>
    </row>
    <row r="157" spans="2:10" ht="13.15" customHeight="1" x14ac:dyDescent="0.2">
      <c r="B157" s="163"/>
      <c r="C157" s="158"/>
      <c r="D157" s="160"/>
      <c r="E157" s="160"/>
      <c r="F157" s="156"/>
      <c r="G157" s="156"/>
      <c r="H157" s="177"/>
      <c r="I157" t="str">
        <f>IFERROR(VLOOKUP(H157,'I Total &amp; AR'!$Q$63:$R$95,2,FALSE),"")</f>
        <v/>
      </c>
      <c r="J157" s="1" t="str">
        <f>IFERROR(VLOOKUP(H157,'I Total &amp; AR'!$Q$63:$R$95,2,FALSE),"")</f>
        <v/>
      </c>
    </row>
    <row r="158" spans="2:10" ht="13.15" customHeight="1" x14ac:dyDescent="0.2">
      <c r="B158" s="163"/>
      <c r="C158" s="158"/>
      <c r="D158" s="160"/>
      <c r="E158" s="160"/>
      <c r="F158" s="156"/>
      <c r="G158" s="156"/>
      <c r="H158" s="177"/>
      <c r="I158" t="str">
        <f>IFERROR(VLOOKUP(H158,'I Total &amp; AR'!$Q$63:$R$95,2,FALSE),"")</f>
        <v/>
      </c>
      <c r="J158" s="1" t="str">
        <f>IFERROR(VLOOKUP(H158,'I Total &amp; AR'!$Q$63:$R$95,2,FALSE),"")</f>
        <v/>
      </c>
    </row>
    <row r="159" spans="2:10" ht="13.15" customHeight="1" x14ac:dyDescent="0.2">
      <c r="B159" s="163"/>
      <c r="C159" s="158"/>
      <c r="D159" s="160"/>
      <c r="E159" s="160"/>
      <c r="F159" s="156"/>
      <c r="G159" s="156"/>
      <c r="H159" s="177"/>
      <c r="I159" t="str">
        <f>IFERROR(VLOOKUP(H159,'I Total &amp; AR'!$Q$63:$R$95,2,FALSE),"")</f>
        <v/>
      </c>
      <c r="J159" s="1" t="str">
        <f>IFERROR(VLOOKUP(H159,'I Total &amp; AR'!$Q$63:$R$95,2,FALSE),"")</f>
        <v/>
      </c>
    </row>
    <row r="160" spans="2:10" ht="13.15" customHeight="1" x14ac:dyDescent="0.2">
      <c r="B160" s="163"/>
      <c r="C160" s="158"/>
      <c r="D160" s="160"/>
      <c r="E160" s="160"/>
      <c r="F160" s="156"/>
      <c r="G160" s="156"/>
      <c r="H160" s="177"/>
      <c r="I160" t="str">
        <f>IFERROR(VLOOKUP(H160,'I Total &amp; AR'!$Q$63:$R$95,2,FALSE),"")</f>
        <v/>
      </c>
      <c r="J160" s="1" t="str">
        <f>IFERROR(VLOOKUP(H160,'I Total &amp; AR'!$Q$63:$R$95,2,FALSE),"")</f>
        <v/>
      </c>
    </row>
    <row r="161" spans="2:10" ht="13.15" customHeight="1" x14ac:dyDescent="0.2">
      <c r="B161" s="163"/>
      <c r="C161" s="158"/>
      <c r="D161" s="160"/>
      <c r="E161" s="160"/>
      <c r="F161" s="156"/>
      <c r="G161" s="156"/>
      <c r="H161" s="177"/>
      <c r="I161" t="str">
        <f>IFERROR(VLOOKUP(H161,'I Total &amp; AR'!$Q$63:$R$95,2,FALSE),"")</f>
        <v/>
      </c>
      <c r="J161" s="1" t="str">
        <f>IFERROR(VLOOKUP(H161,'I Total &amp; AR'!$Q$63:$R$95,2,FALSE),"")</f>
        <v/>
      </c>
    </row>
    <row r="162" spans="2:10" ht="13.15" customHeight="1" x14ac:dyDescent="0.2">
      <c r="B162" s="163"/>
      <c r="C162" s="158"/>
      <c r="D162" s="160"/>
      <c r="E162" s="160"/>
      <c r="F162" s="156"/>
      <c r="G162" s="156"/>
      <c r="H162" s="177"/>
      <c r="I162" t="str">
        <f>IFERROR(VLOOKUP(H162,'I Total &amp; AR'!$Q$63:$R$95,2,FALSE),"")</f>
        <v/>
      </c>
      <c r="J162" s="1" t="str">
        <f>IFERROR(VLOOKUP(H162,'I Total &amp; AR'!$Q$63:$R$95,2,FALSE),"")</f>
        <v/>
      </c>
    </row>
    <row r="163" spans="2:10" ht="13.15" customHeight="1" x14ac:dyDescent="0.2">
      <c r="B163" s="163"/>
      <c r="C163" s="158"/>
      <c r="D163" s="160"/>
      <c r="E163" s="160"/>
      <c r="F163" s="156"/>
      <c r="G163" s="156"/>
      <c r="H163" s="177"/>
      <c r="I163" t="str">
        <f>IFERROR(VLOOKUP(H163,'I Total &amp; AR'!$Q$63:$R$95,2,FALSE),"")</f>
        <v/>
      </c>
      <c r="J163" s="1" t="str">
        <f>IFERROR(VLOOKUP(H163,'I Total &amp; AR'!$Q$63:$R$95,2,FALSE),"")</f>
        <v/>
      </c>
    </row>
    <row r="164" spans="2:10" ht="13.15" customHeight="1" x14ac:dyDescent="0.2">
      <c r="B164" s="163"/>
      <c r="C164" s="158"/>
      <c r="D164" s="160"/>
      <c r="E164" s="160"/>
      <c r="F164" s="156"/>
      <c r="G164" s="156"/>
      <c r="H164" s="177"/>
      <c r="I164" t="str">
        <f>IFERROR(VLOOKUP(H164,'I Total &amp; AR'!$Q$63:$R$95,2,FALSE),"")</f>
        <v/>
      </c>
      <c r="J164" s="1" t="str">
        <f>IFERROR(VLOOKUP(H164,'I Total &amp; AR'!$Q$63:$R$95,2,FALSE),"")</f>
        <v/>
      </c>
    </row>
    <row r="165" spans="2:10" ht="13.15" customHeight="1" x14ac:dyDescent="0.2">
      <c r="B165" s="163"/>
      <c r="C165" s="158"/>
      <c r="D165" s="160"/>
      <c r="E165" s="160"/>
      <c r="F165" s="156"/>
      <c r="G165" s="156"/>
      <c r="H165" s="177"/>
      <c r="I165" t="str">
        <f>IFERROR(VLOOKUP(H165,'I Total &amp; AR'!$Q$63:$R$95,2,FALSE),"")</f>
        <v/>
      </c>
      <c r="J165" s="1" t="str">
        <f>IFERROR(VLOOKUP(H165,'I Total &amp; AR'!$Q$63:$R$95,2,FALSE),"")</f>
        <v/>
      </c>
    </row>
    <row r="166" spans="2:10" ht="13.15" customHeight="1" x14ac:dyDescent="0.2">
      <c r="B166" s="163"/>
      <c r="C166" s="158"/>
      <c r="D166" s="160"/>
      <c r="E166" s="160"/>
      <c r="F166" s="156"/>
      <c r="G166" s="156"/>
      <c r="H166" s="177"/>
      <c r="I166" t="str">
        <f>IFERROR(VLOOKUP(H166,'I Total &amp; AR'!$Q$63:$R$95,2,FALSE),"")</f>
        <v/>
      </c>
      <c r="J166" s="1" t="str">
        <f>IFERROR(VLOOKUP(H166,'I Total &amp; AR'!$Q$63:$R$95,2,FALSE),"")</f>
        <v/>
      </c>
    </row>
    <row r="167" spans="2:10" ht="13.15" customHeight="1" x14ac:dyDescent="0.2">
      <c r="B167" s="163"/>
      <c r="C167" s="158"/>
      <c r="D167" s="160"/>
      <c r="E167" s="160"/>
      <c r="F167" s="156"/>
      <c r="G167" s="156"/>
      <c r="H167" s="177"/>
      <c r="I167" t="str">
        <f>IFERROR(VLOOKUP(H167,'I Total &amp; AR'!$Q$63:$R$95,2,FALSE),"")</f>
        <v/>
      </c>
      <c r="J167" s="1" t="str">
        <f>IFERROR(VLOOKUP(H167,'I Total &amp; AR'!$Q$63:$R$95,2,FALSE),"")</f>
        <v/>
      </c>
    </row>
    <row r="168" spans="2:10" ht="13.15" customHeight="1" x14ac:dyDescent="0.2">
      <c r="B168" s="163"/>
      <c r="C168" s="158"/>
      <c r="D168" s="160"/>
      <c r="E168" s="160"/>
      <c r="F168" s="156"/>
      <c r="G168" s="156"/>
      <c r="H168" s="177"/>
      <c r="I168" t="str">
        <f>IFERROR(VLOOKUP(H168,'I Total &amp; AR'!$Q$63:$R$95,2,FALSE),"")</f>
        <v/>
      </c>
      <c r="J168" s="1" t="str">
        <f>IFERROR(VLOOKUP(H168,'I Total &amp; AR'!$Q$63:$R$95,2,FALSE),"")</f>
        <v/>
      </c>
    </row>
    <row r="169" spans="2:10" ht="13.15" customHeight="1" x14ac:dyDescent="0.2">
      <c r="B169" s="163"/>
      <c r="C169" s="158"/>
      <c r="D169" s="160"/>
      <c r="E169" s="160"/>
      <c r="F169" s="156"/>
      <c r="G169" s="156"/>
      <c r="H169" s="177"/>
      <c r="I169" t="str">
        <f>IFERROR(VLOOKUP(H169,'I Total &amp; AR'!$Q$63:$R$95,2,FALSE),"")</f>
        <v/>
      </c>
      <c r="J169" s="1" t="str">
        <f>IFERROR(VLOOKUP(H169,'I Total &amp; AR'!$Q$63:$R$95,2,FALSE),"")</f>
        <v/>
      </c>
    </row>
    <row r="170" spans="2:10" ht="13.15" customHeight="1" x14ac:dyDescent="0.2">
      <c r="B170" s="163"/>
      <c r="C170" s="158"/>
      <c r="D170" s="160"/>
      <c r="E170" s="160"/>
      <c r="F170" s="156"/>
      <c r="G170" s="156"/>
      <c r="H170" s="177"/>
      <c r="I170" t="str">
        <f>IFERROR(VLOOKUP(H170,'I Total &amp; AR'!$Q$63:$R$95,2,FALSE),"")</f>
        <v/>
      </c>
      <c r="J170" s="1" t="str">
        <f>IFERROR(VLOOKUP(H170,'I Total &amp; AR'!$Q$63:$R$95,2,FALSE),"")</f>
        <v/>
      </c>
    </row>
    <row r="171" spans="2:10" ht="13.15" customHeight="1" x14ac:dyDescent="0.2">
      <c r="B171" s="163"/>
      <c r="C171" s="158"/>
      <c r="D171" s="160"/>
      <c r="E171" s="160"/>
      <c r="F171" s="156"/>
      <c r="G171" s="156"/>
      <c r="H171" s="177"/>
      <c r="I171" t="str">
        <f>IFERROR(VLOOKUP(H171,'I Total &amp; AR'!$Q$63:$R$95,2,FALSE),"")</f>
        <v/>
      </c>
      <c r="J171" s="1" t="str">
        <f>IFERROR(VLOOKUP(H171,'I Total &amp; AR'!$Q$63:$R$95,2,FALSE),"")</f>
        <v/>
      </c>
    </row>
    <row r="172" spans="2:10" ht="13.15" customHeight="1" x14ac:dyDescent="0.2">
      <c r="B172" s="163"/>
      <c r="C172" s="158"/>
      <c r="D172" s="160"/>
      <c r="E172" s="160"/>
      <c r="F172" s="156"/>
      <c r="G172" s="156"/>
      <c r="H172" s="177"/>
      <c r="I172" t="str">
        <f>IFERROR(VLOOKUP(H172,'I Total &amp; AR'!$Q$63:$R$95,2,FALSE),"")</f>
        <v/>
      </c>
      <c r="J172" s="1" t="str">
        <f>IFERROR(VLOOKUP(H172,'I Total &amp; AR'!$Q$63:$R$95,2,FALSE),"")</f>
        <v/>
      </c>
    </row>
    <row r="173" spans="2:10" ht="13.15" customHeight="1" x14ac:dyDescent="0.2">
      <c r="B173" s="163"/>
      <c r="C173" s="158"/>
      <c r="D173" s="160"/>
      <c r="E173" s="160"/>
      <c r="F173" s="156"/>
      <c r="G173" s="156"/>
      <c r="H173" s="177"/>
      <c r="I173" t="str">
        <f>IFERROR(VLOOKUP(H173,'I Total &amp; AR'!$Q$63:$R$95,2,FALSE),"")</f>
        <v/>
      </c>
      <c r="J173" s="1" t="str">
        <f>IFERROR(VLOOKUP(H173,'I Total &amp; AR'!$Q$63:$R$95,2,FALSE),"")</f>
        <v/>
      </c>
    </row>
    <row r="174" spans="2:10" ht="13.15" customHeight="1" x14ac:dyDescent="0.2">
      <c r="B174" s="163"/>
      <c r="C174" s="158"/>
      <c r="D174" s="160"/>
      <c r="E174" s="160"/>
      <c r="F174" s="156"/>
      <c r="G174" s="156"/>
      <c r="H174" s="177"/>
      <c r="I174" t="str">
        <f>IFERROR(VLOOKUP(H174,'I Total &amp; AR'!$Q$63:$R$95,2,FALSE),"")</f>
        <v/>
      </c>
      <c r="J174" s="1" t="str">
        <f>IFERROR(VLOOKUP(H174,'I Total &amp; AR'!$Q$63:$R$95,2,FALSE),"")</f>
        <v/>
      </c>
    </row>
    <row r="175" spans="2:10" ht="13.15" customHeight="1" x14ac:dyDescent="0.2">
      <c r="B175" s="163"/>
      <c r="C175" s="158"/>
      <c r="D175" s="160"/>
      <c r="E175" s="160"/>
      <c r="F175" s="156"/>
      <c r="G175" s="156"/>
      <c r="H175" s="177"/>
      <c r="I175" t="str">
        <f>IFERROR(VLOOKUP(H175,'I Total &amp; AR'!$Q$63:$R$95,2,FALSE),"")</f>
        <v/>
      </c>
      <c r="J175" s="1" t="str">
        <f>IFERROR(VLOOKUP(H175,'I Total &amp; AR'!$Q$63:$R$95,2,FALSE),"")</f>
        <v/>
      </c>
    </row>
    <row r="176" spans="2:10" ht="13.15" customHeight="1" x14ac:dyDescent="0.2">
      <c r="B176" s="163"/>
      <c r="C176" s="158"/>
      <c r="D176" s="160"/>
      <c r="E176" s="160"/>
      <c r="F176" s="156"/>
      <c r="G176" s="156"/>
      <c r="H176" s="177"/>
      <c r="I176" t="str">
        <f>IFERROR(VLOOKUP(H176,'I Total &amp; AR'!$Q$63:$R$95,2,FALSE),"")</f>
        <v/>
      </c>
      <c r="J176" s="1" t="str">
        <f>IFERROR(VLOOKUP(H176,'I Total &amp; AR'!$Q$63:$R$95,2,FALSE),"")</f>
        <v/>
      </c>
    </row>
    <row r="177" spans="2:10" ht="13.15" customHeight="1" x14ac:dyDescent="0.2">
      <c r="B177" s="163"/>
      <c r="C177" s="158"/>
      <c r="D177" s="160"/>
      <c r="E177" s="160"/>
      <c r="F177" s="156"/>
      <c r="G177" s="156"/>
      <c r="H177" s="177"/>
      <c r="I177" t="str">
        <f>IFERROR(VLOOKUP(H177,'I Total &amp; AR'!$Q$63:$R$95,2,FALSE),"")</f>
        <v/>
      </c>
      <c r="J177" s="1" t="str">
        <f>IFERROR(VLOOKUP(H177,'I Total &amp; AR'!$Q$63:$R$95,2,FALSE),"")</f>
        <v/>
      </c>
    </row>
    <row r="178" spans="2:10" ht="13.15" customHeight="1" x14ac:dyDescent="0.2">
      <c r="B178" s="163"/>
      <c r="C178" s="158"/>
      <c r="D178" s="160"/>
      <c r="E178" s="160"/>
      <c r="F178" s="156"/>
      <c r="G178" s="156"/>
      <c r="H178" s="177"/>
      <c r="I178" t="str">
        <f>IFERROR(VLOOKUP(H178,'I Total &amp; AR'!$Q$63:$R$95,2,FALSE),"")</f>
        <v/>
      </c>
      <c r="J178" s="1" t="str">
        <f>IFERROR(VLOOKUP(H178,'I Total &amp; AR'!$Q$63:$R$95,2,FALSE),"")</f>
        <v/>
      </c>
    </row>
    <row r="179" spans="2:10" ht="13.15" customHeight="1" x14ac:dyDescent="0.2">
      <c r="B179" s="163"/>
      <c r="C179" s="158"/>
      <c r="D179" s="160"/>
      <c r="E179" s="160"/>
      <c r="F179" s="156"/>
      <c r="G179" s="156"/>
      <c r="H179" s="177"/>
      <c r="I179" t="str">
        <f>IFERROR(VLOOKUP(H179,'I Total &amp; AR'!$Q$63:$R$95,2,FALSE),"")</f>
        <v/>
      </c>
      <c r="J179" s="1" t="str">
        <f>IFERROR(VLOOKUP(H179,'I Total &amp; AR'!$Q$63:$R$95,2,FALSE),"")</f>
        <v/>
      </c>
    </row>
    <row r="180" spans="2:10" ht="13.15" customHeight="1" x14ac:dyDescent="0.2">
      <c r="B180" s="163"/>
      <c r="C180" s="158"/>
      <c r="D180" s="160"/>
      <c r="E180" s="160"/>
      <c r="F180" s="156"/>
      <c r="G180" s="156"/>
      <c r="H180" s="177"/>
      <c r="I180" t="str">
        <f>IFERROR(VLOOKUP(H180,'I Total &amp; AR'!$Q$63:$R$95,2,FALSE),"")</f>
        <v/>
      </c>
      <c r="J180" s="1" t="str">
        <f>IFERROR(VLOOKUP(H180,'I Total &amp; AR'!$Q$63:$R$95,2,FALSE),"")</f>
        <v/>
      </c>
    </row>
    <row r="181" spans="2:10" ht="13.15" customHeight="1" x14ac:dyDescent="0.2">
      <c r="B181" s="163"/>
      <c r="C181" s="158"/>
      <c r="D181" s="160"/>
      <c r="E181" s="160"/>
      <c r="F181" s="156"/>
      <c r="G181" s="156"/>
      <c r="H181" s="177"/>
      <c r="I181" t="str">
        <f>IFERROR(VLOOKUP(H181,'I Total &amp; AR'!$Q$63:$R$95,2,FALSE),"")</f>
        <v/>
      </c>
      <c r="J181" s="1" t="str">
        <f>IFERROR(VLOOKUP(H181,'I Total &amp; AR'!$Q$63:$R$95,2,FALSE),"")</f>
        <v/>
      </c>
    </row>
    <row r="182" spans="2:10" ht="13.15" customHeight="1" x14ac:dyDescent="0.2">
      <c r="B182" s="163"/>
      <c r="C182" s="158"/>
      <c r="D182" s="160"/>
      <c r="E182" s="160"/>
      <c r="F182" s="156"/>
      <c r="G182" s="156"/>
      <c r="H182" s="177"/>
      <c r="I182" t="str">
        <f>IFERROR(VLOOKUP(H182,'I Total &amp; AR'!$Q$63:$R$95,2,FALSE),"")</f>
        <v/>
      </c>
      <c r="J182" s="1" t="str">
        <f>IFERROR(VLOOKUP(H182,'I Total &amp; AR'!$Q$63:$R$95,2,FALSE),"")</f>
        <v/>
      </c>
    </row>
    <row r="183" spans="2:10" ht="13.15" customHeight="1" x14ac:dyDescent="0.2">
      <c r="B183" s="163"/>
      <c r="C183" s="158"/>
      <c r="D183" s="160"/>
      <c r="E183" s="160"/>
      <c r="F183" s="156"/>
      <c r="G183" s="156"/>
      <c r="H183" s="177"/>
      <c r="I183" t="str">
        <f>IFERROR(VLOOKUP(H183,'I Total &amp; AR'!$Q$63:$R$95,2,FALSE),"")</f>
        <v/>
      </c>
      <c r="J183" s="1" t="str">
        <f>IFERROR(VLOOKUP(H183,'I Total &amp; AR'!$Q$63:$R$95,2,FALSE),"")</f>
        <v/>
      </c>
    </row>
    <row r="184" spans="2:10" ht="13.15" customHeight="1" x14ac:dyDescent="0.2">
      <c r="B184" s="163"/>
      <c r="C184" s="158"/>
      <c r="D184" s="160"/>
      <c r="E184" s="160"/>
      <c r="F184" s="156"/>
      <c r="G184" s="156"/>
      <c r="H184" s="177"/>
      <c r="I184" t="str">
        <f>IFERROR(VLOOKUP(H184,'I Total &amp; AR'!$Q$63:$R$95,2,FALSE),"")</f>
        <v/>
      </c>
      <c r="J184" s="1" t="str">
        <f>IFERROR(VLOOKUP(H184,'I Total &amp; AR'!$Q$63:$R$95,2,FALSE),"")</f>
        <v/>
      </c>
    </row>
    <row r="185" spans="2:10" ht="13.15" customHeight="1" x14ac:dyDescent="0.2">
      <c r="B185" s="163"/>
      <c r="C185" s="158"/>
      <c r="D185" s="160"/>
      <c r="E185" s="160"/>
      <c r="F185" s="156"/>
      <c r="G185" s="156"/>
      <c r="H185" s="177"/>
      <c r="I185" t="str">
        <f>IFERROR(VLOOKUP(H185,'I Total &amp; AR'!$Q$63:$R$95,2,FALSE),"")</f>
        <v/>
      </c>
      <c r="J185" s="1" t="str">
        <f>IFERROR(VLOOKUP(H185,'I Total &amp; AR'!$Q$63:$R$95,2,FALSE),"")</f>
        <v/>
      </c>
    </row>
    <row r="186" spans="2:10" ht="13.15" customHeight="1" x14ac:dyDescent="0.2">
      <c r="B186" s="163"/>
      <c r="C186" s="158"/>
      <c r="D186" s="160"/>
      <c r="E186" s="160"/>
      <c r="F186" s="156"/>
      <c r="G186" s="156"/>
      <c r="H186" s="177"/>
      <c r="I186" t="str">
        <f>IFERROR(VLOOKUP(H186,'I Total &amp; AR'!$Q$63:$R$95,2,FALSE),"")</f>
        <v/>
      </c>
      <c r="J186" s="1" t="str">
        <f>IFERROR(VLOOKUP(H186,'I Total &amp; AR'!$Q$63:$R$95,2,FALSE),"")</f>
        <v/>
      </c>
    </row>
    <row r="187" spans="2:10" ht="13.15" customHeight="1" x14ac:dyDescent="0.2">
      <c r="B187" s="163"/>
      <c r="C187" s="158"/>
      <c r="D187" s="160"/>
      <c r="E187" s="160"/>
      <c r="F187" s="156"/>
      <c r="G187" s="156"/>
      <c r="H187" s="177"/>
      <c r="I187" t="str">
        <f>IFERROR(VLOOKUP(H187,'I Total &amp; AR'!$Q$63:$R$95,2,FALSE),"")</f>
        <v/>
      </c>
      <c r="J187" s="1" t="str">
        <f>IFERROR(VLOOKUP(H187,'I Total &amp; AR'!$Q$63:$R$95,2,FALSE),"")</f>
        <v/>
      </c>
    </row>
    <row r="188" spans="2:10" ht="13.15" customHeight="1" x14ac:dyDescent="0.2">
      <c r="B188" s="163"/>
      <c r="C188" s="158"/>
      <c r="D188" s="160"/>
      <c r="E188" s="160"/>
      <c r="F188" s="156"/>
      <c r="G188" s="156"/>
      <c r="H188" s="177"/>
      <c r="I188" t="str">
        <f>IFERROR(VLOOKUP(H188,'I Total &amp; AR'!$Q$63:$R$95,2,FALSE),"")</f>
        <v/>
      </c>
      <c r="J188" s="1" t="str">
        <f>IFERROR(VLOOKUP(H188,'I Total &amp; AR'!$Q$63:$R$95,2,FALSE),"")</f>
        <v/>
      </c>
    </row>
    <row r="189" spans="2:10" ht="13.15" customHeight="1" x14ac:dyDescent="0.2">
      <c r="B189" s="163"/>
      <c r="C189" s="158"/>
      <c r="D189" s="160"/>
      <c r="E189" s="160"/>
      <c r="F189" s="156"/>
      <c r="G189" s="156"/>
      <c r="H189" s="177"/>
      <c r="I189" t="str">
        <f>IFERROR(VLOOKUP(H189,'I Total &amp; AR'!$Q$63:$R$95,2,FALSE),"")</f>
        <v/>
      </c>
      <c r="J189" s="1" t="str">
        <f>IFERROR(VLOOKUP(H189,'I Total &amp; AR'!$Q$63:$R$95,2,FALSE),"")</f>
        <v/>
      </c>
    </row>
    <row r="190" spans="2:10" ht="13.15" customHeight="1" x14ac:dyDescent="0.2">
      <c r="B190" s="163"/>
      <c r="C190" s="158"/>
      <c r="D190" s="160"/>
      <c r="E190" s="160"/>
      <c r="F190" s="156"/>
      <c r="G190" s="156"/>
      <c r="H190" s="177"/>
      <c r="I190" t="str">
        <f>IFERROR(VLOOKUP(H190,'I Total &amp; AR'!$Q$63:$R$95,2,FALSE),"")</f>
        <v/>
      </c>
      <c r="J190" s="1" t="str">
        <f>IFERROR(VLOOKUP(H190,'I Total &amp; AR'!$Q$63:$R$95,2,FALSE),"")</f>
        <v/>
      </c>
    </row>
    <row r="191" spans="2:10" ht="13.15" customHeight="1" x14ac:dyDescent="0.2">
      <c r="B191" s="163"/>
      <c r="C191" s="158"/>
      <c r="D191" s="160"/>
      <c r="E191" s="160"/>
      <c r="F191" s="156"/>
      <c r="G191" s="156"/>
      <c r="H191" s="177"/>
      <c r="I191" t="str">
        <f>IFERROR(VLOOKUP(H191,'I Total &amp; AR'!$Q$63:$R$95,2,FALSE),"")</f>
        <v/>
      </c>
      <c r="J191" s="1" t="str">
        <f>IFERROR(VLOOKUP(H191,'I Total &amp; AR'!$Q$63:$R$95,2,FALSE),"")</f>
        <v/>
      </c>
    </row>
    <row r="192" spans="2:10" ht="13.15" customHeight="1" x14ac:dyDescent="0.2">
      <c r="B192" s="163"/>
      <c r="C192" s="158"/>
      <c r="D192" s="160"/>
      <c r="E192" s="160"/>
      <c r="F192" s="156"/>
      <c r="G192" s="156"/>
      <c r="H192" s="177"/>
      <c r="I192" t="str">
        <f>IFERROR(VLOOKUP(H192,'I Total &amp; AR'!$Q$63:$R$95,2,FALSE),"")</f>
        <v/>
      </c>
      <c r="J192" s="1" t="str">
        <f>IFERROR(VLOOKUP(H192,'I Total &amp; AR'!$Q$63:$R$95,2,FALSE),"")</f>
        <v/>
      </c>
    </row>
    <row r="193" spans="2:10" ht="13.15" customHeight="1" x14ac:dyDescent="0.2">
      <c r="B193" s="163"/>
      <c r="C193" s="158"/>
      <c r="D193" s="160"/>
      <c r="E193" s="160"/>
      <c r="F193" s="156"/>
      <c r="G193" s="156"/>
      <c r="H193" s="177"/>
      <c r="I193" t="str">
        <f>IFERROR(VLOOKUP(H193,'I Total &amp; AR'!$Q$63:$R$95,2,FALSE),"")</f>
        <v/>
      </c>
      <c r="J193" s="1" t="str">
        <f>IFERROR(VLOOKUP(H193,'I Total &amp; AR'!$Q$63:$R$95,2,FALSE),"")</f>
        <v/>
      </c>
    </row>
    <row r="194" spans="2:10" ht="13.15" customHeight="1" x14ac:dyDescent="0.2">
      <c r="B194" s="163"/>
      <c r="C194" s="158"/>
      <c r="D194" s="160"/>
      <c r="E194" s="160"/>
      <c r="F194" s="156"/>
      <c r="G194" s="156"/>
      <c r="H194" s="177"/>
      <c r="I194" t="str">
        <f>IFERROR(VLOOKUP(H194,'I Total &amp; AR'!$Q$63:$R$95,2,FALSE),"")</f>
        <v/>
      </c>
      <c r="J194" s="1" t="str">
        <f>IFERROR(VLOOKUP(H194,'I Total &amp; AR'!$Q$63:$R$95,2,FALSE),"")</f>
        <v/>
      </c>
    </row>
    <row r="195" spans="2:10" ht="13.15" customHeight="1" x14ac:dyDescent="0.2">
      <c r="B195" s="163"/>
      <c r="C195" s="158"/>
      <c r="D195" s="160"/>
      <c r="E195" s="160"/>
      <c r="F195" s="156"/>
      <c r="G195" s="156"/>
      <c r="H195" s="177"/>
      <c r="I195" t="str">
        <f>IFERROR(VLOOKUP(H195,'I Total &amp; AR'!$Q$63:$R$95,2,FALSE),"")</f>
        <v/>
      </c>
      <c r="J195" s="1" t="str">
        <f>IFERROR(VLOOKUP(H195,'I Total &amp; AR'!$Q$63:$R$95,2,FALSE),"")</f>
        <v/>
      </c>
    </row>
    <row r="196" spans="2:10" ht="13.15" customHeight="1" x14ac:dyDescent="0.2">
      <c r="B196" s="163"/>
      <c r="C196" s="158"/>
      <c r="D196" s="160"/>
      <c r="E196" s="160"/>
      <c r="F196" s="156"/>
      <c r="G196" s="156"/>
      <c r="H196" s="177"/>
      <c r="I196" t="str">
        <f>IFERROR(VLOOKUP(H196,'I Total &amp; AR'!$Q$63:$R$95,2,FALSE),"")</f>
        <v/>
      </c>
      <c r="J196" s="1" t="str">
        <f>IFERROR(VLOOKUP(H196,'I Total &amp; AR'!$Q$63:$R$95,2,FALSE),"")</f>
        <v/>
      </c>
    </row>
    <row r="197" spans="2:10" ht="13.15" customHeight="1" x14ac:dyDescent="0.2">
      <c r="B197" s="163"/>
      <c r="C197" s="158"/>
      <c r="D197" s="160"/>
      <c r="E197" s="160"/>
      <c r="F197" s="156"/>
      <c r="G197" s="156"/>
      <c r="H197" s="177"/>
      <c r="I197" t="str">
        <f>IFERROR(VLOOKUP(H197,'I Total &amp; AR'!$Q$63:$R$95,2,FALSE),"")</f>
        <v/>
      </c>
      <c r="J197" s="1" t="str">
        <f>IFERROR(VLOOKUP(H197,'I Total &amp; AR'!$Q$63:$R$95,2,FALSE),"")</f>
        <v/>
      </c>
    </row>
    <row r="198" spans="2:10" ht="13.15" customHeight="1" x14ac:dyDescent="0.2">
      <c r="B198" s="163"/>
      <c r="C198" s="158"/>
      <c r="D198" s="160"/>
      <c r="E198" s="160"/>
      <c r="F198" s="156"/>
      <c r="G198" s="156"/>
      <c r="H198" s="177"/>
      <c r="I198" t="str">
        <f>IFERROR(VLOOKUP(H198,'I Total &amp; AR'!$Q$63:$R$95,2,FALSE),"")</f>
        <v/>
      </c>
      <c r="J198" s="1" t="str">
        <f>IFERROR(VLOOKUP(H198,'I Total &amp; AR'!$Q$63:$R$95,2,FALSE),"")</f>
        <v/>
      </c>
    </row>
    <row r="199" spans="2:10" ht="13.15" customHeight="1" x14ac:dyDescent="0.2">
      <c r="B199" s="163"/>
      <c r="C199" s="158"/>
      <c r="D199" s="160"/>
      <c r="E199" s="160"/>
      <c r="F199" s="156"/>
      <c r="G199" s="156"/>
      <c r="H199" s="177"/>
      <c r="I199" t="str">
        <f>IFERROR(VLOOKUP(H199,'I Total &amp; AR'!$Q$63:$R$95,2,FALSE),"")</f>
        <v/>
      </c>
      <c r="J199" s="1" t="str">
        <f>IFERROR(VLOOKUP(H199,'I Total &amp; AR'!$Q$63:$R$95,2,FALSE),"")</f>
        <v/>
      </c>
    </row>
    <row r="200" spans="2:10" ht="13.15" customHeight="1" x14ac:dyDescent="0.2">
      <c r="B200" s="163"/>
      <c r="C200" s="158"/>
      <c r="D200" s="160"/>
      <c r="E200" s="160"/>
      <c r="F200" s="156"/>
      <c r="G200" s="156"/>
      <c r="H200" s="177"/>
      <c r="I200" t="str">
        <f>IFERROR(VLOOKUP(H200,'I Total &amp; AR'!$Q$63:$R$95,2,FALSE),"")</f>
        <v/>
      </c>
      <c r="J200" s="1" t="str">
        <f>IFERROR(VLOOKUP(H200,'I Total &amp; AR'!$Q$63:$R$95,2,FALSE),"")</f>
        <v/>
      </c>
    </row>
    <row r="201" spans="2:10" ht="13.15" customHeight="1" x14ac:dyDescent="0.2">
      <c r="B201" s="163"/>
      <c r="C201" s="158"/>
      <c r="D201" s="160"/>
      <c r="E201" s="160"/>
      <c r="F201" s="156"/>
      <c r="G201" s="156"/>
      <c r="H201" s="177"/>
      <c r="I201" t="str">
        <f>IFERROR(VLOOKUP(H201,'I Total &amp; AR'!$Q$63:$R$95,2,FALSE),"")</f>
        <v/>
      </c>
      <c r="J201" s="1" t="str">
        <f>IFERROR(VLOOKUP(H201,'I Total &amp; AR'!$Q$63:$R$95,2,FALSE),"")</f>
        <v/>
      </c>
    </row>
    <row r="202" spans="2:10" ht="13.15" customHeight="1" x14ac:dyDescent="0.2">
      <c r="B202" s="163"/>
      <c r="C202" s="158"/>
      <c r="D202" s="160"/>
      <c r="E202" s="160"/>
      <c r="F202" s="156"/>
      <c r="G202" s="156"/>
      <c r="H202" s="177"/>
      <c r="I202" t="str">
        <f>IFERROR(VLOOKUP(H202,'I Total &amp; AR'!$Q$63:$R$95,2,FALSE),"")</f>
        <v/>
      </c>
      <c r="J202" s="1" t="str">
        <f>IFERROR(VLOOKUP(H202,'I Total &amp; AR'!$Q$63:$R$95,2,FALSE),"")</f>
        <v/>
      </c>
    </row>
    <row r="203" spans="2:10" ht="13.15" customHeight="1" x14ac:dyDescent="0.2">
      <c r="B203" s="163"/>
      <c r="C203" s="158"/>
      <c r="D203" s="160"/>
      <c r="E203" s="160"/>
      <c r="F203" s="156"/>
      <c r="G203" s="156"/>
      <c r="H203" s="177"/>
      <c r="I203" t="str">
        <f>IFERROR(VLOOKUP(H203,'I Total &amp; AR'!$Q$63:$R$95,2,FALSE),"")</f>
        <v/>
      </c>
      <c r="J203" s="1" t="str">
        <f>IFERROR(VLOOKUP(H203,'I Total &amp; AR'!$Q$63:$R$95,2,FALSE),"")</f>
        <v/>
      </c>
    </row>
    <row r="204" spans="2:10" ht="13.15" customHeight="1" x14ac:dyDescent="0.2">
      <c r="B204" s="163"/>
      <c r="C204" s="158"/>
      <c r="D204" s="160"/>
      <c r="E204" s="160"/>
      <c r="F204" s="156"/>
      <c r="G204" s="156"/>
      <c r="H204" s="177"/>
      <c r="I204" t="str">
        <f>IFERROR(VLOOKUP(H204,'I Total &amp; AR'!$Q$63:$R$95,2,FALSE),"")</f>
        <v/>
      </c>
      <c r="J204" s="1" t="str">
        <f>IFERROR(VLOOKUP(H204,'I Total &amp; AR'!$Q$63:$R$95,2,FALSE),"")</f>
        <v/>
      </c>
    </row>
    <row r="205" spans="2:10" ht="13.15" customHeight="1" x14ac:dyDescent="0.2">
      <c r="B205" s="163"/>
      <c r="C205" s="158"/>
      <c r="D205" s="160"/>
      <c r="E205" s="160"/>
      <c r="F205" s="156"/>
      <c r="G205" s="156"/>
      <c r="H205" s="177"/>
      <c r="I205" t="str">
        <f>IFERROR(VLOOKUP(H205,'I Total &amp; AR'!$Q$63:$R$95,2,FALSE),"")</f>
        <v/>
      </c>
      <c r="J205" s="1" t="str">
        <f>IFERROR(VLOOKUP(H205,'I Total &amp; AR'!$Q$63:$R$95,2,FALSE),"")</f>
        <v/>
      </c>
    </row>
    <row r="206" spans="2:10" ht="13.15" customHeight="1" x14ac:dyDescent="0.2">
      <c r="B206" s="163"/>
      <c r="C206" s="158"/>
      <c r="D206" s="160"/>
      <c r="E206" s="160"/>
      <c r="F206" s="156"/>
      <c r="G206" s="156"/>
      <c r="H206" s="177"/>
      <c r="I206" t="str">
        <f>IFERROR(VLOOKUP(H206,'I Total &amp; AR'!$Q$63:$R$95,2,FALSE),"")</f>
        <v/>
      </c>
      <c r="J206" s="1" t="str">
        <f>IFERROR(VLOOKUP(H206,'I Total &amp; AR'!$Q$63:$R$95,2,FALSE),"")</f>
        <v/>
      </c>
    </row>
    <row r="207" spans="2:10" ht="13.15" customHeight="1" x14ac:dyDescent="0.2">
      <c r="B207" s="163"/>
      <c r="C207" s="158"/>
      <c r="D207" s="160"/>
      <c r="E207" s="160"/>
      <c r="F207" s="156"/>
      <c r="G207" s="156"/>
      <c r="H207" s="177"/>
      <c r="I207" t="str">
        <f>IFERROR(VLOOKUP(H207,'I Total &amp; AR'!$Q$63:$R$95,2,FALSE),"")</f>
        <v/>
      </c>
      <c r="J207" s="1" t="str">
        <f>IFERROR(VLOOKUP(H207,'I Total &amp; AR'!$Q$63:$R$95,2,FALSE),"")</f>
        <v/>
      </c>
    </row>
    <row r="208" spans="2:10" ht="13.15" customHeight="1" x14ac:dyDescent="0.2">
      <c r="B208" s="163"/>
      <c r="C208" s="158"/>
      <c r="D208" s="160"/>
      <c r="E208" s="160"/>
      <c r="F208" s="156"/>
      <c r="G208" s="156"/>
      <c r="H208" s="177"/>
      <c r="I208" t="str">
        <f>IFERROR(VLOOKUP(H208,'I Total &amp; AR'!$Q$63:$R$95,2,FALSE),"")</f>
        <v/>
      </c>
      <c r="J208" s="1" t="str">
        <f>IFERROR(VLOOKUP(H208,'I Total &amp; AR'!$Q$63:$R$95,2,FALSE),"")</f>
        <v/>
      </c>
    </row>
    <row r="209" spans="2:10" ht="13.15" customHeight="1" x14ac:dyDescent="0.2">
      <c r="B209" s="163"/>
      <c r="C209" s="158"/>
      <c r="D209" s="160"/>
      <c r="E209" s="160"/>
      <c r="F209" s="156"/>
      <c r="G209" s="156"/>
      <c r="H209" s="177"/>
      <c r="I209" t="str">
        <f>IFERROR(VLOOKUP(H209,'I Total &amp; AR'!$Q$63:$R$95,2,FALSE),"")</f>
        <v/>
      </c>
      <c r="J209" s="1" t="str">
        <f>IFERROR(VLOOKUP(H209,'I Total &amp; AR'!$Q$63:$R$95,2,FALSE),"")</f>
        <v/>
      </c>
    </row>
    <row r="210" spans="2:10" ht="13.15" customHeight="1" x14ac:dyDescent="0.2">
      <c r="B210" s="163"/>
      <c r="C210" s="158"/>
      <c r="D210" s="160"/>
      <c r="E210" s="160"/>
      <c r="F210" s="156"/>
      <c r="G210" s="156"/>
      <c r="H210" s="177"/>
      <c r="I210" t="str">
        <f>IFERROR(VLOOKUP(H210,'I Total &amp; AR'!$Q$63:$R$95,2,FALSE),"")</f>
        <v/>
      </c>
      <c r="J210" s="1" t="str">
        <f>IFERROR(VLOOKUP(H210,'I Total &amp; AR'!$Q$63:$R$95,2,FALSE),"")</f>
        <v/>
      </c>
    </row>
    <row r="211" spans="2:10" ht="13.15" customHeight="1" x14ac:dyDescent="0.2">
      <c r="B211" s="163"/>
      <c r="C211" s="158"/>
      <c r="D211" s="160"/>
      <c r="E211" s="160"/>
      <c r="F211" s="156"/>
      <c r="G211" s="156"/>
      <c r="H211" s="177"/>
      <c r="I211" t="str">
        <f>IFERROR(VLOOKUP(H211,'I Total &amp; AR'!$Q$63:$R$95,2,FALSE),"")</f>
        <v/>
      </c>
      <c r="J211" s="1" t="str">
        <f>IFERROR(VLOOKUP(H211,'I Total &amp; AR'!$Q$63:$R$95,2,FALSE),"")</f>
        <v/>
      </c>
    </row>
    <row r="212" spans="2:10" ht="13.15" customHeight="1" x14ac:dyDescent="0.2">
      <c r="B212" s="163"/>
      <c r="C212" s="158"/>
      <c r="D212" s="160"/>
      <c r="E212" s="160"/>
      <c r="F212" s="156"/>
      <c r="G212" s="156"/>
      <c r="H212" s="177"/>
      <c r="I212" t="str">
        <f>IFERROR(VLOOKUP(H212,'I Total &amp; AR'!$Q$63:$R$95,2,FALSE),"")</f>
        <v/>
      </c>
      <c r="J212" s="1" t="str">
        <f>IFERROR(VLOOKUP(H212,'I Total &amp; AR'!$Q$63:$R$95,2,FALSE),"")</f>
        <v/>
      </c>
    </row>
    <row r="213" spans="2:10" ht="13.15" customHeight="1" x14ac:dyDescent="0.2">
      <c r="B213" s="163"/>
      <c r="C213" s="158"/>
      <c r="D213" s="160"/>
      <c r="E213" s="160"/>
      <c r="F213" s="156"/>
      <c r="G213" s="156"/>
      <c r="H213" s="177"/>
      <c r="I213" t="str">
        <f>IFERROR(VLOOKUP(H213,'I Total &amp; AR'!$Q$63:$R$95,2,FALSE),"")</f>
        <v/>
      </c>
      <c r="J213" s="1" t="str">
        <f>IFERROR(VLOOKUP(H213,'I Total &amp; AR'!$Q$63:$R$95,2,FALSE),"")</f>
        <v/>
      </c>
    </row>
    <row r="214" spans="2:10" ht="13.15" customHeight="1" x14ac:dyDescent="0.2">
      <c r="B214" s="163"/>
      <c r="C214" s="158"/>
      <c r="D214" s="160"/>
      <c r="E214" s="160"/>
      <c r="F214" s="156"/>
      <c r="G214" s="156"/>
      <c r="H214" s="177"/>
      <c r="I214" t="str">
        <f>IFERROR(VLOOKUP(H214,'I Total &amp; AR'!$Q$63:$R$95,2,FALSE),"")</f>
        <v/>
      </c>
      <c r="J214" s="1" t="str">
        <f>IFERROR(VLOOKUP(H214,'I Total &amp; AR'!$Q$63:$R$95,2,FALSE),"")</f>
        <v/>
      </c>
    </row>
    <row r="215" spans="2:10" ht="13.15" customHeight="1" x14ac:dyDescent="0.2">
      <c r="B215" s="163"/>
      <c r="C215" s="158"/>
      <c r="D215" s="160"/>
      <c r="E215" s="160"/>
      <c r="F215" s="156"/>
      <c r="G215" s="156"/>
      <c r="H215" s="177"/>
      <c r="I215" t="str">
        <f>IFERROR(VLOOKUP(H215,'I Total &amp; AR'!$Q$63:$R$95,2,FALSE),"")</f>
        <v/>
      </c>
      <c r="J215" s="1" t="str">
        <f>IFERROR(VLOOKUP(H215,'I Total &amp; AR'!$Q$63:$R$95,2,FALSE),"")</f>
        <v/>
      </c>
    </row>
    <row r="216" spans="2:10" ht="13.15" customHeight="1" x14ac:dyDescent="0.2">
      <c r="B216" s="163"/>
      <c r="C216" s="158"/>
      <c r="D216" s="160"/>
      <c r="E216" s="160"/>
      <c r="F216" s="156"/>
      <c r="G216" s="156"/>
      <c r="H216" s="177"/>
      <c r="I216" t="str">
        <f>IFERROR(VLOOKUP(H216,'I Total &amp; AR'!$Q$63:$R$95,2,FALSE),"")</f>
        <v/>
      </c>
      <c r="J216" s="1" t="str">
        <f>IFERROR(VLOOKUP(H216,'I Total &amp; AR'!$Q$63:$R$95,2,FALSE),"")</f>
        <v/>
      </c>
    </row>
    <row r="217" spans="2:10" ht="13.15" customHeight="1" x14ac:dyDescent="0.2">
      <c r="B217" s="163"/>
      <c r="C217" s="158"/>
      <c r="D217" s="160"/>
      <c r="E217" s="160"/>
      <c r="F217" s="156"/>
      <c r="G217" s="156"/>
      <c r="H217" s="177"/>
      <c r="I217" t="str">
        <f>IFERROR(VLOOKUP(H217,'I Total &amp; AR'!$Q$63:$R$95,2,FALSE),"")</f>
        <v/>
      </c>
      <c r="J217" s="1" t="str">
        <f>IFERROR(VLOOKUP(H217,'I Total &amp; AR'!$Q$63:$R$95,2,FALSE),"")</f>
        <v/>
      </c>
    </row>
    <row r="218" spans="2:10" ht="13.15" customHeight="1" x14ac:dyDescent="0.2">
      <c r="B218" s="163"/>
      <c r="C218" s="158"/>
      <c r="D218" s="160"/>
      <c r="E218" s="160"/>
      <c r="F218" s="156"/>
      <c r="G218" s="156"/>
      <c r="H218" s="177"/>
      <c r="I218" t="str">
        <f>IFERROR(VLOOKUP(H218,'I Total &amp; AR'!$Q$63:$R$95,2,FALSE),"")</f>
        <v/>
      </c>
      <c r="J218" s="1" t="str">
        <f>IFERROR(VLOOKUP(H218,'I Total &amp; AR'!$Q$63:$R$95,2,FALSE),"")</f>
        <v/>
      </c>
    </row>
    <row r="219" spans="2:10" ht="13.15" customHeight="1" x14ac:dyDescent="0.2">
      <c r="B219" s="163"/>
      <c r="C219" s="158"/>
      <c r="D219" s="160"/>
      <c r="E219" s="160"/>
      <c r="F219" s="156"/>
      <c r="G219" s="156"/>
      <c r="H219" s="177"/>
      <c r="I219" t="str">
        <f>IFERROR(VLOOKUP(H219,'I Total &amp; AR'!$Q$63:$R$95,2,FALSE),"")</f>
        <v/>
      </c>
      <c r="J219" s="1" t="str">
        <f>IFERROR(VLOOKUP(H219,'I Total &amp; AR'!$Q$63:$R$95,2,FALSE),"")</f>
        <v/>
      </c>
    </row>
    <row r="220" spans="2:10" ht="13.15" customHeight="1" x14ac:dyDescent="0.2">
      <c r="B220" s="163"/>
      <c r="C220" s="158"/>
      <c r="D220" s="160"/>
      <c r="E220" s="160"/>
      <c r="F220" s="156"/>
      <c r="G220" s="156"/>
      <c r="H220" s="177"/>
      <c r="I220" t="str">
        <f>IFERROR(VLOOKUP(H220,'I Total &amp; AR'!$Q$63:$R$95,2,FALSE),"")</f>
        <v/>
      </c>
      <c r="J220" s="1" t="str">
        <f>IFERROR(VLOOKUP(H220,'I Total &amp; AR'!$Q$63:$R$95,2,FALSE),"")</f>
        <v/>
      </c>
    </row>
    <row r="221" spans="2:10" ht="13.15" customHeight="1" x14ac:dyDescent="0.2">
      <c r="B221" s="163"/>
      <c r="C221" s="158"/>
      <c r="D221" s="160"/>
      <c r="E221" s="160"/>
      <c r="F221" s="156"/>
      <c r="G221" s="156"/>
      <c r="H221" s="177"/>
      <c r="I221" t="str">
        <f>IFERROR(VLOOKUP(H221,'I Total &amp; AR'!$Q$63:$R$95,2,FALSE),"")</f>
        <v/>
      </c>
      <c r="J221" s="1" t="str">
        <f>IFERROR(VLOOKUP(H221,'I Total &amp; AR'!$Q$63:$R$95,2,FALSE),"")</f>
        <v/>
      </c>
    </row>
    <row r="222" spans="2:10" ht="13.15" customHeight="1" x14ac:dyDescent="0.2">
      <c r="B222" s="163"/>
      <c r="C222" s="158"/>
      <c r="D222" s="160"/>
      <c r="E222" s="160"/>
      <c r="F222" s="156"/>
      <c r="G222" s="156"/>
      <c r="H222" s="177"/>
      <c r="I222" t="str">
        <f>IFERROR(VLOOKUP(H222,'I Total &amp; AR'!$Q$63:$R$95,2,FALSE),"")</f>
        <v/>
      </c>
      <c r="J222" s="1" t="str">
        <f>IFERROR(VLOOKUP(H222,'I Total &amp; AR'!$Q$63:$R$95,2,FALSE),"")</f>
        <v/>
      </c>
    </row>
    <row r="223" spans="2:10" ht="13.15" customHeight="1" x14ac:dyDescent="0.2">
      <c r="B223" s="163"/>
      <c r="C223" s="158"/>
      <c r="D223" s="160"/>
      <c r="E223" s="160"/>
      <c r="F223" s="156"/>
      <c r="G223" s="156"/>
      <c r="H223" s="177"/>
      <c r="I223" t="str">
        <f>IFERROR(VLOOKUP(H223,'I Total &amp; AR'!$Q$63:$R$95,2,FALSE),"")</f>
        <v/>
      </c>
      <c r="J223" s="1" t="str">
        <f>IFERROR(VLOOKUP(H223,'I Total &amp; AR'!$Q$63:$R$95,2,FALSE),"")</f>
        <v/>
      </c>
    </row>
    <row r="224" spans="2:10" ht="13.15" customHeight="1" x14ac:dyDescent="0.2">
      <c r="B224" s="163"/>
      <c r="C224" s="158"/>
      <c r="D224" s="160"/>
      <c r="E224" s="160"/>
      <c r="F224" s="156"/>
      <c r="G224" s="156"/>
      <c r="H224" s="177"/>
      <c r="I224" t="str">
        <f>IFERROR(VLOOKUP(H224,'I Total &amp; AR'!$Q$63:$R$95,2,FALSE),"")</f>
        <v/>
      </c>
      <c r="J224" s="1" t="str">
        <f>IFERROR(VLOOKUP(H224,'I Total &amp; AR'!$Q$63:$R$95,2,FALSE),"")</f>
        <v/>
      </c>
    </row>
    <row r="225" spans="2:10" ht="13.15" customHeight="1" x14ac:dyDescent="0.2">
      <c r="B225" s="163"/>
      <c r="C225" s="158"/>
      <c r="D225" s="160"/>
      <c r="E225" s="160"/>
      <c r="F225" s="156"/>
      <c r="G225" s="156"/>
      <c r="H225" s="177"/>
      <c r="I225" t="str">
        <f>IFERROR(VLOOKUP(H225,'I Total &amp; AR'!$Q$63:$R$95,2,FALSE),"")</f>
        <v/>
      </c>
      <c r="J225" s="1" t="str">
        <f>IFERROR(VLOOKUP(H225,'I Total &amp; AR'!$Q$63:$R$95,2,FALSE),"")</f>
        <v/>
      </c>
    </row>
    <row r="226" spans="2:10" ht="13.15" customHeight="1" x14ac:dyDescent="0.2">
      <c r="B226" s="163"/>
      <c r="C226" s="158"/>
      <c r="D226" s="160"/>
      <c r="E226" s="160"/>
      <c r="F226" s="156"/>
      <c r="G226" s="156"/>
      <c r="H226" s="177"/>
      <c r="I226" t="str">
        <f>IFERROR(VLOOKUP(H226,'I Total &amp; AR'!$Q$63:$R$95,2,FALSE),"")</f>
        <v/>
      </c>
      <c r="J226" s="1" t="str">
        <f>IFERROR(VLOOKUP(H226,'I Total &amp; AR'!$Q$63:$R$95,2,FALSE),"")</f>
        <v/>
      </c>
    </row>
    <row r="227" spans="2:10" ht="13.15" customHeight="1" x14ac:dyDescent="0.2">
      <c r="B227" s="163"/>
      <c r="C227" s="158"/>
      <c r="D227" s="160"/>
      <c r="E227" s="160"/>
      <c r="F227" s="156"/>
      <c r="G227" s="156"/>
      <c r="H227" s="177"/>
      <c r="I227" t="str">
        <f>IFERROR(VLOOKUP(H227,'I Total &amp; AR'!$Q$63:$R$95,2,FALSE),"")</f>
        <v/>
      </c>
      <c r="J227" s="1" t="str">
        <f>IFERROR(VLOOKUP(H227,'I Total &amp; AR'!$Q$63:$R$95,2,FALSE),"")</f>
        <v/>
      </c>
    </row>
    <row r="228" spans="2:10" ht="13.15" customHeight="1" x14ac:dyDescent="0.2">
      <c r="B228" s="163"/>
      <c r="C228" s="158"/>
      <c r="D228" s="160"/>
      <c r="E228" s="160"/>
      <c r="F228" s="156"/>
      <c r="G228" s="156"/>
      <c r="H228" s="177"/>
      <c r="I228" t="str">
        <f>IFERROR(VLOOKUP(H228,'I Total &amp; AR'!$Q$63:$R$95,2,FALSE),"")</f>
        <v/>
      </c>
      <c r="J228" s="1" t="str">
        <f>IFERROR(VLOOKUP(H228,'I Total &amp; AR'!$Q$63:$R$95,2,FALSE),"")</f>
        <v/>
      </c>
    </row>
    <row r="229" spans="2:10" ht="13.15" customHeight="1" x14ac:dyDescent="0.2">
      <c r="B229" s="163"/>
      <c r="C229" s="158"/>
      <c r="D229" s="160"/>
      <c r="E229" s="160"/>
      <c r="F229" s="156"/>
      <c r="G229" s="156"/>
      <c r="H229" s="177"/>
      <c r="I229" t="str">
        <f>IFERROR(VLOOKUP(H229,'I Total &amp; AR'!$Q$63:$R$95,2,FALSE),"")</f>
        <v/>
      </c>
      <c r="J229" s="1" t="str">
        <f>IFERROR(VLOOKUP(H229,'I Total &amp; AR'!$Q$63:$R$95,2,FALSE),"")</f>
        <v/>
      </c>
    </row>
    <row r="230" spans="2:10" ht="13.15" customHeight="1" x14ac:dyDescent="0.2">
      <c r="B230" s="163"/>
      <c r="C230" s="158"/>
      <c r="D230" s="160"/>
      <c r="E230" s="160"/>
      <c r="F230" s="156"/>
      <c r="G230" s="156"/>
      <c r="H230" s="177"/>
      <c r="I230" t="str">
        <f>IFERROR(VLOOKUP(H230,'I Total &amp; AR'!$Q$63:$R$95,2,FALSE),"")</f>
        <v/>
      </c>
      <c r="J230" s="1" t="str">
        <f>IFERROR(VLOOKUP(H230,'I Total &amp; AR'!$Q$63:$R$95,2,FALSE),"")</f>
        <v/>
      </c>
    </row>
    <row r="231" spans="2:10" ht="13.15" customHeight="1" x14ac:dyDescent="0.2">
      <c r="B231" s="163"/>
      <c r="C231" s="158"/>
      <c r="D231" s="160"/>
      <c r="E231" s="160"/>
      <c r="F231" s="156"/>
      <c r="G231" s="156"/>
      <c r="H231" s="177"/>
      <c r="I231" t="str">
        <f>IFERROR(VLOOKUP(H231,'I Total &amp; AR'!$Q$63:$R$95,2,FALSE),"")</f>
        <v/>
      </c>
      <c r="J231" s="1" t="str">
        <f>IFERROR(VLOOKUP(H231,'I Total &amp; AR'!$Q$63:$R$95,2,FALSE),"")</f>
        <v/>
      </c>
    </row>
    <row r="232" spans="2:10" ht="13.15" customHeight="1" x14ac:dyDescent="0.2">
      <c r="B232" s="163"/>
      <c r="C232" s="158"/>
      <c r="D232" s="160"/>
      <c r="E232" s="160"/>
      <c r="F232" s="156"/>
      <c r="G232" s="156"/>
      <c r="H232" s="177"/>
      <c r="I232" t="str">
        <f>IFERROR(VLOOKUP(H232,'I Total &amp; AR'!$Q$63:$R$95,2,FALSE),"")</f>
        <v/>
      </c>
      <c r="J232" s="1" t="str">
        <f>IFERROR(VLOOKUP(H232,'I Total &amp; AR'!$Q$63:$R$95,2,FALSE),"")</f>
        <v/>
      </c>
    </row>
    <row r="233" spans="2:10" ht="13.15" customHeight="1" x14ac:dyDescent="0.2">
      <c r="B233" s="163"/>
      <c r="C233" s="158"/>
      <c r="D233" s="160"/>
      <c r="E233" s="160"/>
      <c r="F233" s="156"/>
      <c r="G233" s="156"/>
      <c r="H233" s="177"/>
      <c r="I233" t="str">
        <f>IFERROR(VLOOKUP(H233,'I Total &amp; AR'!$Q$63:$R$95,2,FALSE),"")</f>
        <v/>
      </c>
      <c r="J233" s="1" t="str">
        <f>IFERROR(VLOOKUP(H233,'I Total &amp; AR'!$Q$63:$R$95,2,FALSE),"")</f>
        <v/>
      </c>
    </row>
    <row r="234" spans="2:10" ht="13.15" customHeight="1" x14ac:dyDescent="0.2">
      <c r="B234" s="163"/>
      <c r="C234" s="158"/>
      <c r="D234" s="160"/>
      <c r="E234" s="160"/>
      <c r="F234" s="156"/>
      <c r="G234" s="156"/>
      <c r="H234" s="177"/>
      <c r="I234" t="str">
        <f>IFERROR(VLOOKUP(H234,'I Total &amp; AR'!$Q$63:$R$95,2,FALSE),"")</f>
        <v/>
      </c>
      <c r="J234" s="1" t="str">
        <f>IFERROR(VLOOKUP(H234,'I Total &amp; AR'!$Q$63:$R$95,2,FALSE),"")</f>
        <v/>
      </c>
    </row>
    <row r="235" spans="2:10" ht="13.15" customHeight="1" x14ac:dyDescent="0.2">
      <c r="B235" s="163"/>
      <c r="C235" s="158"/>
      <c r="D235" s="160"/>
      <c r="E235" s="160"/>
      <c r="F235" s="156"/>
      <c r="G235" s="156"/>
      <c r="H235" s="177"/>
      <c r="I235" t="str">
        <f>IFERROR(VLOOKUP(H235,'I Total &amp; AR'!$Q$63:$R$95,2,FALSE),"")</f>
        <v/>
      </c>
      <c r="J235" s="1" t="str">
        <f>IFERROR(VLOOKUP(H235,'I Total &amp; AR'!$Q$63:$R$95,2,FALSE),"")</f>
        <v/>
      </c>
    </row>
    <row r="236" spans="2:10" ht="13.15" customHeight="1" x14ac:dyDescent="0.2">
      <c r="B236" s="163"/>
      <c r="C236" s="158"/>
      <c r="D236" s="160"/>
      <c r="E236" s="160"/>
      <c r="F236" s="156"/>
      <c r="G236" s="156"/>
      <c r="H236" s="177"/>
      <c r="I236" t="str">
        <f>IFERROR(VLOOKUP(H236,'I Total &amp; AR'!$Q$63:$R$95,2,FALSE),"")</f>
        <v/>
      </c>
      <c r="J236" s="1" t="str">
        <f>IFERROR(VLOOKUP(H236,'I Total &amp; AR'!$Q$63:$R$95,2,FALSE),"")</f>
        <v/>
      </c>
    </row>
    <row r="237" spans="2:10" ht="13.15" customHeight="1" x14ac:dyDescent="0.2">
      <c r="B237" s="163"/>
      <c r="C237" s="158"/>
      <c r="D237" s="160"/>
      <c r="E237" s="160"/>
      <c r="F237" s="156"/>
      <c r="G237" s="156"/>
      <c r="H237" s="177"/>
      <c r="I237" t="str">
        <f>IFERROR(VLOOKUP(H237,'I Total &amp; AR'!$Q$63:$R$95,2,FALSE),"")</f>
        <v/>
      </c>
      <c r="J237" s="1" t="str">
        <f>IFERROR(VLOOKUP(H237,'I Total &amp; AR'!$Q$63:$R$95,2,FALSE),"")</f>
        <v/>
      </c>
    </row>
    <row r="238" spans="2:10" ht="13.15" customHeight="1" x14ac:dyDescent="0.2">
      <c r="B238" s="163"/>
      <c r="C238" s="158"/>
      <c r="D238" s="160"/>
      <c r="E238" s="160"/>
      <c r="F238" s="156"/>
      <c r="G238" s="156"/>
      <c r="H238" s="177"/>
      <c r="I238" t="str">
        <f>IFERROR(VLOOKUP(H238,'I Total &amp; AR'!$Q$63:$R$95,2,FALSE),"")</f>
        <v/>
      </c>
      <c r="J238" s="1" t="str">
        <f>IFERROR(VLOOKUP(H238,'I Total &amp; AR'!$Q$63:$R$95,2,FALSE),"")</f>
        <v/>
      </c>
    </row>
    <row r="239" spans="2:10" ht="13.15" customHeight="1" x14ac:dyDescent="0.2">
      <c r="B239" s="163"/>
      <c r="C239" s="158"/>
      <c r="D239" s="160"/>
      <c r="E239" s="160"/>
      <c r="F239" s="156"/>
      <c r="G239" s="156"/>
      <c r="H239" s="177"/>
      <c r="I239" t="str">
        <f>IFERROR(VLOOKUP(H239,'I Total &amp; AR'!$Q$63:$R$95,2,FALSE),"")</f>
        <v/>
      </c>
      <c r="J239" s="1" t="str">
        <f>IFERROR(VLOOKUP(H239,'I Total &amp; AR'!$Q$63:$R$95,2,FALSE),"")</f>
        <v/>
      </c>
    </row>
    <row r="240" spans="2:10" ht="13.15" customHeight="1" x14ac:dyDescent="0.2">
      <c r="B240" s="163"/>
      <c r="C240" s="158"/>
      <c r="D240" s="160"/>
      <c r="E240" s="160"/>
      <c r="F240" s="156"/>
      <c r="G240" s="156"/>
      <c r="H240" s="177"/>
      <c r="I240" t="str">
        <f>IFERROR(VLOOKUP(H240,'I Total &amp; AR'!$Q$63:$R$95,2,FALSE),"")</f>
        <v/>
      </c>
      <c r="J240" s="1" t="str">
        <f>IFERROR(VLOOKUP(H240,'I Total &amp; AR'!$Q$63:$R$95,2,FALSE),"")</f>
        <v/>
      </c>
    </row>
    <row r="241" spans="2:10" ht="13.15" customHeight="1" x14ac:dyDescent="0.2">
      <c r="B241" s="163"/>
      <c r="C241" s="158"/>
      <c r="D241" s="160"/>
      <c r="E241" s="160"/>
      <c r="F241" s="156"/>
      <c r="G241" s="156"/>
      <c r="H241" s="177"/>
      <c r="I241" t="str">
        <f>IFERROR(VLOOKUP(H241,'I Total &amp; AR'!$Q$63:$R$95,2,FALSE),"")</f>
        <v/>
      </c>
      <c r="J241" s="1" t="str">
        <f>IFERROR(VLOOKUP(H241,'I Total &amp; AR'!$Q$63:$R$95,2,FALSE),"")</f>
        <v/>
      </c>
    </row>
    <row r="242" spans="2:10" ht="13.15" customHeight="1" x14ac:dyDescent="0.2">
      <c r="B242" s="163"/>
      <c r="C242" s="158"/>
      <c r="D242" s="160"/>
      <c r="E242" s="160"/>
      <c r="F242" s="156"/>
      <c r="G242" s="156"/>
      <c r="H242" s="177"/>
      <c r="I242" t="str">
        <f>IFERROR(VLOOKUP(H242,'I Total &amp; AR'!$Q$63:$R$95,2,FALSE),"")</f>
        <v/>
      </c>
      <c r="J242" s="1" t="str">
        <f>IFERROR(VLOOKUP(H242,'I Total &amp; AR'!$Q$63:$R$95,2,FALSE),"")</f>
        <v/>
      </c>
    </row>
    <row r="243" spans="2:10" ht="13.15" customHeight="1" x14ac:dyDescent="0.2">
      <c r="B243" s="163"/>
      <c r="C243" s="158"/>
      <c r="D243" s="160"/>
      <c r="E243" s="160"/>
      <c r="F243" s="156"/>
      <c r="G243" s="156"/>
      <c r="H243" s="177"/>
      <c r="I243" t="str">
        <f>IFERROR(VLOOKUP(H243,'I Total &amp; AR'!$Q$63:$R$95,2,FALSE),"")</f>
        <v/>
      </c>
      <c r="J243" s="1" t="str">
        <f>IFERROR(VLOOKUP(H243,'I Total &amp; AR'!$Q$63:$R$95,2,FALSE),"")</f>
        <v/>
      </c>
    </row>
    <row r="244" spans="2:10" ht="13.15" customHeight="1" x14ac:dyDescent="0.2">
      <c r="B244" s="163"/>
      <c r="C244" s="158"/>
      <c r="D244" s="160"/>
      <c r="E244" s="160"/>
      <c r="F244" s="156"/>
      <c r="G244" s="156"/>
      <c r="H244" s="177"/>
      <c r="I244" t="str">
        <f>IFERROR(VLOOKUP(H244,'I Total &amp; AR'!$Q$63:$R$95,2,FALSE),"")</f>
        <v/>
      </c>
      <c r="J244" s="1" t="str">
        <f>IFERROR(VLOOKUP(H244,'I Total &amp; AR'!$Q$63:$R$95,2,FALSE),"")</f>
        <v/>
      </c>
    </row>
    <row r="245" spans="2:10" ht="13.15" customHeight="1" x14ac:dyDescent="0.2">
      <c r="B245" s="163"/>
      <c r="C245" s="158"/>
      <c r="D245" s="160"/>
      <c r="E245" s="160"/>
      <c r="F245" s="156"/>
      <c r="G245" s="156"/>
      <c r="H245" s="177"/>
      <c r="I245" t="str">
        <f>IFERROR(VLOOKUP(H245,'I Total &amp; AR'!$Q$63:$R$95,2,FALSE),"")</f>
        <v/>
      </c>
      <c r="J245" s="1" t="str">
        <f>IFERROR(VLOOKUP(H245,'I Total &amp; AR'!$Q$63:$R$95,2,FALSE),"")</f>
        <v/>
      </c>
    </row>
    <row r="246" spans="2:10" ht="13.15" customHeight="1" x14ac:dyDescent="0.2">
      <c r="B246" s="163"/>
      <c r="C246" s="158"/>
      <c r="D246" s="160"/>
      <c r="E246" s="160"/>
      <c r="F246" s="156"/>
      <c r="G246" s="156"/>
      <c r="H246" s="177"/>
      <c r="I246" t="str">
        <f>IFERROR(VLOOKUP(H246,'I Total &amp; AR'!$Q$63:$R$95,2,FALSE),"")</f>
        <v/>
      </c>
      <c r="J246" s="1" t="str">
        <f>IFERROR(VLOOKUP(H246,'I Total &amp; AR'!$Q$63:$R$95,2,FALSE),"")</f>
        <v/>
      </c>
    </row>
    <row r="247" spans="2:10" ht="13.15" customHeight="1" x14ac:dyDescent="0.2">
      <c r="B247" s="163"/>
      <c r="C247" s="158"/>
      <c r="D247" s="160"/>
      <c r="E247" s="160"/>
      <c r="F247" s="156"/>
      <c r="G247" s="156"/>
      <c r="H247" s="177"/>
      <c r="I247" t="str">
        <f>IFERROR(VLOOKUP(H247,'I Total &amp; AR'!$Q$63:$R$95,2,FALSE),"")</f>
        <v/>
      </c>
      <c r="J247" s="1" t="str">
        <f>IFERROR(VLOOKUP(H247,'I Total &amp; AR'!$Q$63:$R$95,2,FALSE),"")</f>
        <v/>
      </c>
    </row>
    <row r="248" spans="2:10" ht="13.15" customHeight="1" x14ac:dyDescent="0.2">
      <c r="B248" s="163"/>
      <c r="C248" s="158"/>
      <c r="D248" s="160"/>
      <c r="E248" s="160"/>
      <c r="F248" s="156"/>
      <c r="G248" s="156"/>
      <c r="H248" s="177"/>
      <c r="I248" t="str">
        <f>IFERROR(VLOOKUP(H248,'I Total &amp; AR'!$Q$63:$R$95,2,FALSE),"")</f>
        <v/>
      </c>
      <c r="J248" s="1" t="str">
        <f>IFERROR(VLOOKUP(H248,'I Total &amp; AR'!$Q$63:$R$95,2,FALSE),"")</f>
        <v/>
      </c>
    </row>
    <row r="249" spans="2:10" ht="13.15" customHeight="1" x14ac:dyDescent="0.2">
      <c r="B249" s="163"/>
      <c r="C249" s="158"/>
      <c r="D249" s="160"/>
      <c r="E249" s="160"/>
      <c r="F249" s="156"/>
      <c r="G249" s="156"/>
      <c r="H249" s="177"/>
      <c r="I249" t="str">
        <f>IFERROR(VLOOKUP(H249,'I Total &amp; AR'!$Q$63:$R$95,2,FALSE),"")</f>
        <v/>
      </c>
      <c r="J249" s="1" t="str">
        <f>IFERROR(VLOOKUP(H249,'I Total &amp; AR'!$Q$63:$R$95,2,FALSE),"")</f>
        <v/>
      </c>
    </row>
    <row r="250" spans="2:10" ht="13.15" customHeight="1" x14ac:dyDescent="0.2">
      <c r="B250" s="163"/>
      <c r="C250" s="158"/>
      <c r="D250" s="160"/>
      <c r="E250" s="160"/>
      <c r="F250" s="156">
        <f>SUMIF('Despesas de Investimento'!$C$18:$C$5997,'Plano de Investimento'!B250,'Despesas de Investimento'!$H$18:$H$5997)</f>
        <v>0</v>
      </c>
      <c r="G250" s="156">
        <f>SUMIF('Despesas de Investimento'!$C$18:$C$5997,'Plano de Investimento'!B250,'Despesas de Investimento'!$I$18:$I$5997)</f>
        <v>0</v>
      </c>
      <c r="H250" s="177"/>
      <c r="I250" t="str">
        <f>IFERROR(VLOOKUP(H250,'I Total &amp; AR'!$Q$63:$R$95,2,FALSE),"")</f>
        <v/>
      </c>
      <c r="J250" s="1" t="str">
        <f>IFERROR(VLOOKUP(H250,'I Total &amp; AR'!$Q$63:$R$95,2,FALSE),"")</f>
        <v/>
      </c>
    </row>
    <row r="251" spans="2:10" ht="13.15" customHeight="1" x14ac:dyDescent="0.2">
      <c r="B251" s="163"/>
      <c r="C251" s="158"/>
      <c r="D251" s="160"/>
      <c r="E251" s="160"/>
      <c r="F251" s="156">
        <f>SUMIF('Despesas de Investimento'!$C$18:$C$5997,'Plano de Investimento'!B251,'Despesas de Investimento'!$H$18:$H$5997)</f>
        <v>0</v>
      </c>
      <c r="G251" s="156">
        <f>SUMIF('Despesas de Investimento'!$C$18:$C$5997,'Plano de Investimento'!B251,'Despesas de Investimento'!$I$18:$I$5997)</f>
        <v>0</v>
      </c>
      <c r="H251" s="177"/>
      <c r="I251" t="str">
        <f>IFERROR(VLOOKUP(H251,'I Total &amp; AR'!$Q$63:$R$95,2,FALSE),"")</f>
        <v/>
      </c>
      <c r="J251" s="1" t="str">
        <f>IFERROR(VLOOKUP(H251,'I Total &amp; AR'!$Q$63:$R$95,2,FALSE),"")</f>
        <v/>
      </c>
    </row>
    <row r="252" spans="2:10" ht="13.15" customHeight="1" x14ac:dyDescent="0.2">
      <c r="B252" s="163"/>
      <c r="C252" s="158"/>
      <c r="D252" s="160"/>
      <c r="E252" s="160"/>
      <c r="F252" s="156">
        <f>SUMIF('Despesas de Investimento'!$C$18:$C$5997,'Plano de Investimento'!B252,'Despesas de Investimento'!$H$18:$H$5997)</f>
        <v>0</v>
      </c>
      <c r="G252" s="156">
        <f>SUMIF('Despesas de Investimento'!$C$18:$C$5997,'Plano de Investimento'!B252,'Despesas de Investimento'!$I$18:$I$5997)</f>
        <v>0</v>
      </c>
      <c r="H252" s="177"/>
      <c r="I252" t="str">
        <f>IFERROR(VLOOKUP(H252,'I Total &amp; AR'!$Q$63:$R$95,2,FALSE),"")</f>
        <v/>
      </c>
      <c r="J252" s="1" t="str">
        <f>IFERROR(VLOOKUP(H252,'I Total &amp; AR'!$Q$63:$R$95,2,FALSE),"")</f>
        <v/>
      </c>
    </row>
    <row r="253" spans="2:10" ht="13.15" customHeight="1" x14ac:dyDescent="0.2">
      <c r="B253" s="163"/>
      <c r="C253" s="158"/>
      <c r="D253" s="160"/>
      <c r="E253" s="160"/>
      <c r="F253" s="156">
        <f>SUMIF('Despesas de Investimento'!$C$18:$C$5997,'Plano de Investimento'!B253,'Despesas de Investimento'!$H$18:$H$5997)</f>
        <v>0</v>
      </c>
      <c r="G253" s="156">
        <f>SUMIF('Despesas de Investimento'!$C$18:$C$5997,'Plano de Investimento'!B253,'Despesas de Investimento'!$I$18:$I$5997)</f>
        <v>0</v>
      </c>
      <c r="H253" s="177"/>
      <c r="I253" t="str">
        <f>IFERROR(VLOOKUP(H253,'I Total &amp; AR'!$Q$63:$R$95,2,FALSE),"")</f>
        <v/>
      </c>
      <c r="J253" s="1" t="str">
        <f>IFERROR(VLOOKUP(H253,'I Total &amp; AR'!$Q$63:$R$95,2,FALSE),"")</f>
        <v/>
      </c>
    </row>
    <row r="254" spans="2:10" ht="13.15" customHeight="1" x14ac:dyDescent="0.2">
      <c r="B254" s="163"/>
      <c r="C254" s="158"/>
      <c r="D254" s="160"/>
      <c r="E254" s="160"/>
      <c r="F254" s="156">
        <f>SUMIF('Despesas de Investimento'!$C$18:$C$5997,'Plano de Investimento'!B254,'Despesas de Investimento'!$H$18:$H$5997)</f>
        <v>0</v>
      </c>
      <c r="G254" s="156">
        <f>SUMIF('Despesas de Investimento'!$C$18:$C$5997,'Plano de Investimento'!B254,'Despesas de Investimento'!$I$18:$I$5997)</f>
        <v>0</v>
      </c>
      <c r="H254" s="177"/>
      <c r="I254" t="str">
        <f>IFERROR(VLOOKUP(H254,'I Total &amp; AR'!$Q$63:$R$95,2,FALSE),"")</f>
        <v/>
      </c>
      <c r="J254" s="1" t="str">
        <f>IFERROR(VLOOKUP(H254,'I Total &amp; AR'!$Q$63:$R$95,2,FALSE),"")</f>
        <v/>
      </c>
    </row>
    <row r="255" spans="2:10" ht="13.15" customHeight="1" x14ac:dyDescent="0.2">
      <c r="B255" s="163"/>
      <c r="C255" s="158"/>
      <c r="D255" s="160"/>
      <c r="E255" s="160"/>
      <c r="F255" s="156">
        <f>SUMIF('Despesas de Investimento'!$C$18:$C$5997,'Plano de Investimento'!B255,'Despesas de Investimento'!$H$18:$H$5997)</f>
        <v>0</v>
      </c>
      <c r="G255" s="156">
        <f>SUMIF('Despesas de Investimento'!$C$18:$C$5997,'Plano de Investimento'!B255,'Despesas de Investimento'!$I$18:$I$5997)</f>
        <v>0</v>
      </c>
      <c r="H255" s="177"/>
      <c r="I255" t="str">
        <f>IFERROR(VLOOKUP(H255,'I Total &amp; AR'!$Q$63:$R$95,2,FALSE),"")</f>
        <v/>
      </c>
      <c r="J255" s="1" t="str">
        <f>IFERROR(VLOOKUP(H255,'I Total &amp; AR'!$Q$63:$R$95,2,FALSE),"")</f>
        <v/>
      </c>
    </row>
    <row r="256" spans="2:10" ht="13.15" customHeight="1" x14ac:dyDescent="0.2">
      <c r="B256" s="163"/>
      <c r="C256" s="158"/>
      <c r="D256" s="160"/>
      <c r="E256" s="160"/>
      <c r="F256" s="156">
        <f>SUMIF('Despesas de Investimento'!$C$18:$C$5997,'Plano de Investimento'!B256,'Despesas de Investimento'!$H$18:$H$5997)</f>
        <v>0</v>
      </c>
      <c r="G256" s="156">
        <f>SUMIF('Despesas de Investimento'!$C$18:$C$5997,'Plano de Investimento'!B256,'Despesas de Investimento'!$I$18:$I$5997)</f>
        <v>0</v>
      </c>
      <c r="H256" s="177"/>
      <c r="I256" t="str">
        <f>IFERROR(VLOOKUP(H256,'I Total &amp; AR'!$Q$63:$R$95,2,FALSE),"")</f>
        <v/>
      </c>
      <c r="J256" s="1" t="str">
        <f>IFERROR(VLOOKUP(H256,'I Total &amp; AR'!$Q$63:$R$95,2,FALSE),"")</f>
        <v/>
      </c>
    </row>
    <row r="257" spans="2:10" ht="13.15" customHeight="1" x14ac:dyDescent="0.2">
      <c r="B257" s="163"/>
      <c r="C257" s="158"/>
      <c r="D257" s="160"/>
      <c r="E257" s="160"/>
      <c r="F257" s="156">
        <f>SUMIF('Despesas de Investimento'!$C$18:$C$5997,'Plano de Investimento'!B257,'Despesas de Investimento'!$H$18:$H$5997)</f>
        <v>0</v>
      </c>
      <c r="G257" s="156">
        <f>SUMIF('Despesas de Investimento'!$C$18:$C$5997,'Plano de Investimento'!B257,'Despesas de Investimento'!$I$18:$I$5997)</f>
        <v>0</v>
      </c>
      <c r="H257" s="177"/>
      <c r="I257" t="str">
        <f>IFERROR(VLOOKUP(H257,'I Total &amp; AR'!$Q$63:$R$95,2,FALSE),"")</f>
        <v/>
      </c>
      <c r="J257" s="1" t="str">
        <f>IFERROR(VLOOKUP(H257,'I Total &amp; AR'!$Q$63:$R$95,2,FALSE),"")</f>
        <v/>
      </c>
    </row>
    <row r="258" spans="2:10" ht="13.15" customHeight="1" x14ac:dyDescent="0.2">
      <c r="B258" s="163"/>
      <c r="C258" s="158"/>
      <c r="D258" s="160"/>
      <c r="E258" s="160"/>
      <c r="F258" s="156">
        <f>SUMIF('Despesas de Investimento'!$C$18:$C$5997,'Plano de Investimento'!B258,'Despesas de Investimento'!$H$18:$H$5997)</f>
        <v>0</v>
      </c>
      <c r="G258" s="156">
        <f>SUMIF('Despesas de Investimento'!$C$18:$C$5997,'Plano de Investimento'!B258,'Despesas de Investimento'!$I$18:$I$5997)</f>
        <v>0</v>
      </c>
      <c r="H258" s="177"/>
      <c r="I258" t="str">
        <f>IFERROR(VLOOKUP(H258,'I Total &amp; AR'!$Q$63:$R$95,2,FALSE),"")</f>
        <v/>
      </c>
      <c r="J258" s="1" t="str">
        <f>IFERROR(VLOOKUP(H258,'I Total &amp; AR'!$Q$63:$R$95,2,FALSE),"")</f>
        <v/>
      </c>
    </row>
    <row r="259" spans="2:10" ht="13.15" customHeight="1" x14ac:dyDescent="0.2">
      <c r="B259" s="163"/>
      <c r="C259" s="158"/>
      <c r="D259" s="160"/>
      <c r="E259" s="160"/>
      <c r="F259" s="156">
        <f>SUMIF('Despesas de Investimento'!$C$18:$C$5997,'Plano de Investimento'!B259,'Despesas de Investimento'!$H$18:$H$5997)</f>
        <v>0</v>
      </c>
      <c r="G259" s="156">
        <f>SUMIF('Despesas de Investimento'!$C$18:$C$5997,'Plano de Investimento'!B259,'Despesas de Investimento'!$I$18:$I$5997)</f>
        <v>0</v>
      </c>
      <c r="H259" s="177"/>
      <c r="I259" t="str">
        <f>IFERROR(VLOOKUP(H259,'I Total &amp; AR'!$Q$63:$R$95,2,FALSE),"")</f>
        <v/>
      </c>
      <c r="J259" s="1" t="str">
        <f>IFERROR(VLOOKUP(H259,'I Total &amp; AR'!$Q$63:$R$95,2,FALSE),"")</f>
        <v/>
      </c>
    </row>
    <row r="260" spans="2:10" ht="13.15" customHeight="1" x14ac:dyDescent="0.2">
      <c r="B260" s="163"/>
      <c r="C260" s="158"/>
      <c r="D260" s="160"/>
      <c r="E260" s="160"/>
      <c r="F260" s="156">
        <f>SUMIF('Despesas de Investimento'!$C$18:$C$5997,'Plano de Investimento'!B260,'Despesas de Investimento'!$H$18:$H$5997)</f>
        <v>0</v>
      </c>
      <c r="G260" s="156">
        <f>SUMIF('Despesas de Investimento'!$C$18:$C$5997,'Plano de Investimento'!B260,'Despesas de Investimento'!$I$18:$I$5997)</f>
        <v>0</v>
      </c>
      <c r="H260" s="177"/>
      <c r="I260" t="str">
        <f>IFERROR(VLOOKUP(H260,'I Total &amp; AR'!$Q$63:$R$95,2,FALSE),"")</f>
        <v/>
      </c>
      <c r="J260" s="1" t="str">
        <f>IFERROR(VLOOKUP(H260,'I Total &amp; AR'!$Q$63:$R$95,2,FALSE),"")</f>
        <v/>
      </c>
    </row>
    <row r="261" spans="2:10" ht="13.15" customHeight="1" x14ac:dyDescent="0.2">
      <c r="B261" s="163"/>
      <c r="C261" s="158"/>
      <c r="D261" s="160"/>
      <c r="E261" s="160"/>
      <c r="F261" s="156">
        <f>SUMIF('Despesas de Investimento'!$C$18:$C$5997,'Plano de Investimento'!B261,'Despesas de Investimento'!$H$18:$H$5997)</f>
        <v>0</v>
      </c>
      <c r="G261" s="156">
        <f>SUMIF('Despesas de Investimento'!$C$18:$C$5997,'Plano de Investimento'!B261,'Despesas de Investimento'!$I$18:$I$5997)</f>
        <v>0</v>
      </c>
      <c r="H261" s="177"/>
      <c r="I261" t="str">
        <f>IFERROR(VLOOKUP(H261,'I Total &amp; AR'!$Q$63:$R$95,2,FALSE),"")</f>
        <v/>
      </c>
      <c r="J261" s="1" t="str">
        <f>IFERROR(VLOOKUP(H261,'I Total &amp; AR'!$Q$63:$R$95,2,FALSE),"")</f>
        <v/>
      </c>
    </row>
    <row r="262" spans="2:10" ht="13.15" customHeight="1" x14ac:dyDescent="0.2">
      <c r="B262" s="163"/>
      <c r="C262" s="158"/>
      <c r="D262" s="160"/>
      <c r="E262" s="160"/>
      <c r="F262" s="156">
        <f>SUMIF('Despesas de Investimento'!$C$18:$C$5997,'Plano de Investimento'!B262,'Despesas de Investimento'!$H$18:$H$5997)</f>
        <v>0</v>
      </c>
      <c r="G262" s="156">
        <f>SUMIF('Despesas de Investimento'!$C$18:$C$5997,'Plano de Investimento'!B262,'Despesas de Investimento'!$I$18:$I$5997)</f>
        <v>0</v>
      </c>
      <c r="H262" s="177"/>
      <c r="I262" t="str">
        <f>IFERROR(VLOOKUP(H262,'I Total &amp; AR'!$Q$63:$R$95,2,FALSE),"")</f>
        <v/>
      </c>
      <c r="J262" s="1" t="str">
        <f>IFERROR(VLOOKUP(H262,'I Total &amp; AR'!$Q$63:$R$95,2,FALSE),"")</f>
        <v/>
      </c>
    </row>
    <row r="263" spans="2:10" ht="13.15" customHeight="1" x14ac:dyDescent="0.2">
      <c r="B263" s="163"/>
      <c r="C263" s="158"/>
      <c r="D263" s="160"/>
      <c r="E263" s="160"/>
      <c r="F263" s="156">
        <f>SUMIF('Despesas de Investimento'!$C$18:$C$5997,'Plano de Investimento'!B263,'Despesas de Investimento'!$H$18:$H$5997)</f>
        <v>0</v>
      </c>
      <c r="G263" s="156">
        <f>SUMIF('Despesas de Investimento'!$C$18:$C$5997,'Plano de Investimento'!B263,'Despesas de Investimento'!$I$18:$I$5997)</f>
        <v>0</v>
      </c>
      <c r="H263" s="177"/>
      <c r="I263" t="str">
        <f>IFERROR(VLOOKUP(H263,'I Total &amp; AR'!$Q$63:$R$95,2,FALSE),"")</f>
        <v/>
      </c>
      <c r="J263" s="1" t="str">
        <f>IFERROR(VLOOKUP(H263,'I Total &amp; AR'!$Q$63:$R$95,2,FALSE),"")</f>
        <v/>
      </c>
    </row>
    <row r="264" spans="2:10" ht="13.15" customHeight="1" x14ac:dyDescent="0.2">
      <c r="B264" s="163"/>
      <c r="C264" s="158"/>
      <c r="D264" s="160"/>
      <c r="E264" s="160"/>
      <c r="F264" s="156">
        <f>SUMIF('Despesas de Investimento'!$C$18:$C$5997,'Plano de Investimento'!B264,'Despesas de Investimento'!$H$18:$H$5997)</f>
        <v>0</v>
      </c>
      <c r="G264" s="156">
        <f>SUMIF('Despesas de Investimento'!$C$18:$C$5997,'Plano de Investimento'!B264,'Despesas de Investimento'!$I$18:$I$5997)</f>
        <v>0</v>
      </c>
      <c r="H264" s="177"/>
      <c r="I264" t="str">
        <f>IFERROR(VLOOKUP(H264,'I Total &amp; AR'!$Q$63:$R$95,2,FALSE),"")</f>
        <v/>
      </c>
      <c r="J264" s="1" t="str">
        <f>IFERROR(VLOOKUP(H264,'I Total &amp; AR'!$Q$63:$R$95,2,FALSE),"")</f>
        <v/>
      </c>
    </row>
    <row r="265" spans="2:10" ht="13.15" customHeight="1" x14ac:dyDescent="0.2">
      <c r="B265" s="163"/>
      <c r="C265" s="158"/>
      <c r="D265" s="160"/>
      <c r="E265" s="160"/>
      <c r="F265" s="156">
        <f>SUMIF('Despesas de Investimento'!$C$18:$C$5997,'Plano de Investimento'!B265,'Despesas de Investimento'!$H$18:$H$5997)</f>
        <v>0</v>
      </c>
      <c r="G265" s="156">
        <f>SUMIF('Despesas de Investimento'!$C$18:$C$5997,'Plano de Investimento'!B265,'Despesas de Investimento'!$I$18:$I$5997)</f>
        <v>0</v>
      </c>
      <c r="H265" s="177"/>
      <c r="I265" t="str">
        <f>IFERROR(VLOOKUP(H265,'I Total &amp; AR'!$Q$63:$R$95,2,FALSE),"")</f>
        <v/>
      </c>
      <c r="J265" s="1" t="str">
        <f>IFERROR(VLOOKUP(H265,'I Total &amp; AR'!$Q$63:$R$95,2,FALSE),"")</f>
        <v/>
      </c>
    </row>
    <row r="266" spans="2:10" ht="13.15" customHeight="1" x14ac:dyDescent="0.2">
      <c r="B266" s="163"/>
      <c r="C266" s="158"/>
      <c r="D266" s="160"/>
      <c r="E266" s="160"/>
      <c r="F266" s="156">
        <f>SUMIF('Despesas de Investimento'!$C$18:$C$5997,'Plano de Investimento'!B266,'Despesas de Investimento'!$H$18:$H$5997)</f>
        <v>0</v>
      </c>
      <c r="G266" s="156">
        <f>SUMIF('Despesas de Investimento'!$C$18:$C$5997,'Plano de Investimento'!B266,'Despesas de Investimento'!$I$18:$I$5997)</f>
        <v>0</v>
      </c>
      <c r="H266" s="177"/>
      <c r="I266" t="str">
        <f>IFERROR(VLOOKUP(H266,'I Total &amp; AR'!$Q$63:$R$95,2,FALSE),"")</f>
        <v/>
      </c>
      <c r="J266" s="1" t="str">
        <f>IFERROR(VLOOKUP(H266,'I Total &amp; AR'!$Q$63:$R$95,2,FALSE),"")</f>
        <v/>
      </c>
    </row>
    <row r="267" spans="2:10" ht="13.15" customHeight="1" x14ac:dyDescent="0.2">
      <c r="B267" s="163"/>
      <c r="C267" s="158"/>
      <c r="D267" s="160"/>
      <c r="E267" s="160"/>
      <c r="F267" s="156">
        <f>SUMIF('Despesas de Investimento'!$C$18:$C$5997,'Plano de Investimento'!B267,'Despesas de Investimento'!$H$18:$H$5997)</f>
        <v>0</v>
      </c>
      <c r="G267" s="156">
        <f>SUMIF('Despesas de Investimento'!$C$18:$C$5997,'Plano de Investimento'!B267,'Despesas de Investimento'!$I$18:$I$5997)</f>
        <v>0</v>
      </c>
      <c r="H267" s="177"/>
      <c r="I267" t="str">
        <f>IFERROR(VLOOKUP(H267,'I Total &amp; AR'!$Q$63:$R$95,2,FALSE),"")</f>
        <v/>
      </c>
      <c r="J267" s="1" t="str">
        <f>IFERROR(VLOOKUP(H267,'I Total &amp; AR'!$Q$63:$R$95,2,FALSE),"")</f>
        <v/>
      </c>
    </row>
    <row r="268" spans="2:10" ht="13.15" customHeight="1" x14ac:dyDescent="0.2">
      <c r="B268" s="163"/>
      <c r="C268" s="158"/>
      <c r="D268" s="160"/>
      <c r="E268" s="160"/>
      <c r="F268" s="156">
        <f>SUMIF('Despesas de Investimento'!$C$18:$C$5997,'Plano de Investimento'!B268,'Despesas de Investimento'!$H$18:$H$5997)</f>
        <v>0</v>
      </c>
      <c r="G268" s="156">
        <f>SUMIF('Despesas de Investimento'!$C$18:$C$5997,'Plano de Investimento'!B268,'Despesas de Investimento'!$I$18:$I$5997)</f>
        <v>0</v>
      </c>
      <c r="H268" s="177"/>
      <c r="I268" t="str">
        <f>IFERROR(VLOOKUP(H268,'I Total &amp; AR'!$Q$63:$R$95,2,FALSE),"")</f>
        <v/>
      </c>
      <c r="J268" s="1" t="str">
        <f>IFERROR(VLOOKUP(H268,'I Total &amp; AR'!$Q$63:$R$95,2,FALSE),"")</f>
        <v/>
      </c>
    </row>
    <row r="269" spans="2:10" ht="13.15" customHeight="1" x14ac:dyDescent="0.2">
      <c r="B269" s="163"/>
      <c r="C269" s="158"/>
      <c r="D269" s="160"/>
      <c r="E269" s="160"/>
      <c r="F269" s="156">
        <f>SUMIF('Despesas de Investimento'!$C$18:$C$5997,'Plano de Investimento'!B269,'Despesas de Investimento'!$H$18:$H$5997)</f>
        <v>0</v>
      </c>
      <c r="G269" s="156">
        <f>SUMIF('Despesas de Investimento'!$C$18:$C$5997,'Plano de Investimento'!B269,'Despesas de Investimento'!$I$18:$I$5997)</f>
        <v>0</v>
      </c>
      <c r="H269" s="177"/>
      <c r="I269" t="str">
        <f>IFERROR(VLOOKUP(H269,'I Total &amp; AR'!$Q$63:$R$95,2,FALSE),"")</f>
        <v/>
      </c>
      <c r="J269" s="1" t="str">
        <f>IFERROR(VLOOKUP(H269,'I Total &amp; AR'!$Q$63:$R$95,2,FALSE),"")</f>
        <v/>
      </c>
    </row>
    <row r="270" spans="2:10" ht="13.15" customHeight="1" x14ac:dyDescent="0.2">
      <c r="B270" s="163"/>
      <c r="C270" s="158"/>
      <c r="D270" s="160"/>
      <c r="E270" s="160"/>
      <c r="F270" s="156">
        <f>SUMIF('Despesas de Investimento'!$C$18:$C$5997,'Plano de Investimento'!B270,'Despesas de Investimento'!$H$18:$H$5997)</f>
        <v>0</v>
      </c>
      <c r="G270" s="156">
        <f>SUMIF('Despesas de Investimento'!$C$18:$C$5997,'Plano de Investimento'!B270,'Despesas de Investimento'!$I$18:$I$5997)</f>
        <v>0</v>
      </c>
      <c r="H270" s="177"/>
      <c r="I270" t="str">
        <f>IFERROR(VLOOKUP(H270,'I Total &amp; AR'!$Q$63:$R$95,2,FALSE),"")</f>
        <v/>
      </c>
      <c r="J270" s="1" t="str">
        <f>IFERROR(VLOOKUP(H270,'I Total &amp; AR'!$Q$63:$R$95,2,FALSE),"")</f>
        <v/>
      </c>
    </row>
    <row r="271" spans="2:10" ht="13.15" customHeight="1" x14ac:dyDescent="0.2">
      <c r="B271" s="163"/>
      <c r="C271" s="158"/>
      <c r="D271" s="160"/>
      <c r="E271" s="160"/>
      <c r="F271" s="156">
        <f>SUMIF('Despesas de Investimento'!$C$18:$C$5997,'Plano de Investimento'!B271,'Despesas de Investimento'!$H$18:$H$5997)</f>
        <v>0</v>
      </c>
      <c r="G271" s="156">
        <f>SUMIF('Despesas de Investimento'!$C$18:$C$5997,'Plano de Investimento'!B271,'Despesas de Investimento'!$I$18:$I$5997)</f>
        <v>0</v>
      </c>
      <c r="H271" s="177"/>
      <c r="I271" t="str">
        <f>IFERROR(VLOOKUP(H271,'I Total &amp; AR'!$Q$63:$R$95,2,FALSE),"")</f>
        <v/>
      </c>
      <c r="J271" s="1" t="str">
        <f>IFERROR(VLOOKUP(H271,'I Total &amp; AR'!$Q$63:$R$95,2,FALSE),"")</f>
        <v/>
      </c>
    </row>
    <row r="272" spans="2:10" ht="13.15" customHeight="1" x14ac:dyDescent="0.2">
      <c r="B272" s="163"/>
      <c r="C272" s="158"/>
      <c r="D272" s="160"/>
      <c r="E272" s="160"/>
      <c r="F272" s="156">
        <f>SUMIF('Despesas de Investimento'!$C$18:$C$5997,'Plano de Investimento'!B272,'Despesas de Investimento'!$H$18:$H$5997)</f>
        <v>0</v>
      </c>
      <c r="G272" s="156">
        <f>SUMIF('Despesas de Investimento'!$C$18:$C$5997,'Plano de Investimento'!B272,'Despesas de Investimento'!$I$18:$I$5997)</f>
        <v>0</v>
      </c>
      <c r="H272" s="177"/>
      <c r="I272" t="str">
        <f>IFERROR(VLOOKUP(H272,'I Total &amp; AR'!$Q$63:$R$95,2,FALSE),"")</f>
        <v/>
      </c>
      <c r="J272" s="1" t="str">
        <f>IFERROR(VLOOKUP(H272,'I Total &amp; AR'!$Q$63:$R$95,2,FALSE),"")</f>
        <v/>
      </c>
    </row>
    <row r="273" spans="2:10" ht="13.15" customHeight="1" x14ac:dyDescent="0.2">
      <c r="B273" s="163"/>
      <c r="C273" s="158"/>
      <c r="D273" s="160"/>
      <c r="E273" s="160"/>
      <c r="F273" s="156">
        <f>SUMIF('Despesas de Investimento'!$C$18:$C$5997,'Plano de Investimento'!B273,'Despesas de Investimento'!$H$18:$H$5997)</f>
        <v>0</v>
      </c>
      <c r="G273" s="156">
        <f>SUMIF('Despesas de Investimento'!$C$18:$C$5997,'Plano de Investimento'!B273,'Despesas de Investimento'!$I$18:$I$5997)</f>
        <v>0</v>
      </c>
      <c r="H273" s="177"/>
      <c r="I273" t="str">
        <f>IFERROR(VLOOKUP(H273,'I Total &amp; AR'!$Q$63:$R$95,2,FALSE),"")</f>
        <v/>
      </c>
      <c r="J273" s="1" t="str">
        <f>IFERROR(VLOOKUP(H273,'I Total &amp; AR'!$Q$63:$R$95,2,FALSE),"")</f>
        <v/>
      </c>
    </row>
    <row r="274" spans="2:10" ht="13.15" customHeight="1" x14ac:dyDescent="0.2">
      <c r="B274" s="163"/>
      <c r="C274" s="158"/>
      <c r="D274" s="160"/>
      <c r="E274" s="160"/>
      <c r="F274" s="156">
        <f>SUMIF('Despesas de Investimento'!$C$18:$C$5997,'Plano de Investimento'!B274,'Despesas de Investimento'!$H$18:$H$5997)</f>
        <v>0</v>
      </c>
      <c r="G274" s="156">
        <f>SUMIF('Despesas de Investimento'!$C$18:$C$5997,'Plano de Investimento'!B274,'Despesas de Investimento'!$I$18:$I$5997)</f>
        <v>0</v>
      </c>
      <c r="H274" s="177"/>
      <c r="I274" t="str">
        <f>IFERROR(VLOOKUP(H274,'I Total &amp; AR'!$Q$63:$R$95,2,FALSE),"")</f>
        <v/>
      </c>
      <c r="J274" s="1" t="str">
        <f>IFERROR(VLOOKUP(H274,'I Total &amp; AR'!$Q$63:$R$95,2,FALSE),"")</f>
        <v/>
      </c>
    </row>
    <row r="275" spans="2:10" ht="13.15" customHeight="1" x14ac:dyDescent="0.2">
      <c r="B275" s="163"/>
      <c r="C275" s="158"/>
      <c r="D275" s="160"/>
      <c r="E275" s="160"/>
      <c r="F275" s="156">
        <f>SUMIF('Despesas de Investimento'!$C$18:$C$5997,'Plano de Investimento'!B275,'Despesas de Investimento'!$H$18:$H$5997)</f>
        <v>0</v>
      </c>
      <c r="G275" s="156">
        <f>SUMIF('Despesas de Investimento'!$C$18:$C$5997,'Plano de Investimento'!B275,'Despesas de Investimento'!$I$18:$I$5997)</f>
        <v>0</v>
      </c>
      <c r="H275" s="177"/>
      <c r="I275" t="str">
        <f>IFERROR(VLOOKUP(H275,'I Total &amp; AR'!$Q$63:$R$95,2,FALSE),"")</f>
        <v/>
      </c>
      <c r="J275" s="1" t="str">
        <f>IFERROR(VLOOKUP(H275,'I Total &amp; AR'!$Q$63:$R$95,2,FALSE),"")</f>
        <v/>
      </c>
    </row>
    <row r="276" spans="2:10" ht="13.15" customHeight="1" x14ac:dyDescent="0.2">
      <c r="B276" s="163"/>
      <c r="C276" s="158"/>
      <c r="D276" s="160"/>
      <c r="E276" s="160"/>
      <c r="F276" s="156">
        <f>SUMIF('Despesas de Investimento'!$C$18:$C$5997,'Plano de Investimento'!B276,'Despesas de Investimento'!$H$18:$H$5997)</f>
        <v>0</v>
      </c>
      <c r="G276" s="156">
        <f>SUMIF('Despesas de Investimento'!$C$18:$C$5997,'Plano de Investimento'!B276,'Despesas de Investimento'!$I$18:$I$5997)</f>
        <v>0</v>
      </c>
      <c r="H276" s="177"/>
      <c r="I276" t="str">
        <f>IFERROR(VLOOKUP(H276,'I Total &amp; AR'!$Q$63:$R$95,2,FALSE),"")</f>
        <v/>
      </c>
      <c r="J276" s="1" t="str">
        <f>IFERROR(VLOOKUP(H276,'I Total &amp; AR'!$Q$63:$R$95,2,FALSE),"")</f>
        <v/>
      </c>
    </row>
    <row r="277" spans="2:10" ht="13.15" customHeight="1" x14ac:dyDescent="0.2">
      <c r="B277" s="163"/>
      <c r="C277" s="158"/>
      <c r="D277" s="160"/>
      <c r="E277" s="160"/>
      <c r="F277" s="156">
        <f>SUMIF('Despesas de Investimento'!$C$18:$C$5997,'Plano de Investimento'!B277,'Despesas de Investimento'!$H$18:$H$5997)</f>
        <v>0</v>
      </c>
      <c r="G277" s="156">
        <f>SUMIF('Despesas de Investimento'!$C$18:$C$5997,'Plano de Investimento'!B277,'Despesas de Investimento'!$I$18:$I$5997)</f>
        <v>0</v>
      </c>
      <c r="H277" s="177"/>
      <c r="I277" t="str">
        <f>IFERROR(VLOOKUP(H277,'I Total &amp; AR'!$Q$63:$R$95,2,FALSE),"")</f>
        <v/>
      </c>
      <c r="J277" s="1" t="str">
        <f>IFERROR(VLOOKUP(H277,'I Total &amp; AR'!$Q$63:$R$95,2,FALSE),"")</f>
        <v/>
      </c>
    </row>
    <row r="278" spans="2:10" ht="13.15" customHeight="1" x14ac:dyDescent="0.2">
      <c r="B278" s="163"/>
      <c r="C278" s="158"/>
      <c r="D278" s="160"/>
      <c r="E278" s="160"/>
      <c r="F278" s="156">
        <f>SUMIF('Despesas de Investimento'!$C$18:$C$5997,'Plano de Investimento'!B278,'Despesas de Investimento'!$H$18:$H$5997)</f>
        <v>0</v>
      </c>
      <c r="G278" s="156">
        <f>SUMIF('Despesas de Investimento'!$C$18:$C$5997,'Plano de Investimento'!B278,'Despesas de Investimento'!$I$18:$I$5997)</f>
        <v>0</v>
      </c>
      <c r="H278" s="177"/>
      <c r="I278" t="str">
        <f>IFERROR(VLOOKUP(H278,'I Total &amp; AR'!$Q$63:$R$95,2,FALSE),"")</f>
        <v/>
      </c>
      <c r="J278" s="1" t="str">
        <f>IFERROR(VLOOKUP(H278,'I Total &amp; AR'!$Q$63:$R$95,2,FALSE),"")</f>
        <v/>
      </c>
    </row>
    <row r="279" spans="2:10" ht="13.15" customHeight="1" x14ac:dyDescent="0.2">
      <c r="B279" s="163"/>
      <c r="C279" s="158"/>
      <c r="D279" s="160"/>
      <c r="E279" s="160"/>
      <c r="F279" s="156">
        <f>SUMIF('Despesas de Investimento'!$C$18:$C$5997,'Plano de Investimento'!B279,'Despesas de Investimento'!$H$18:$H$5997)</f>
        <v>0</v>
      </c>
      <c r="G279" s="156">
        <f>SUMIF('Despesas de Investimento'!$C$18:$C$5997,'Plano de Investimento'!B279,'Despesas de Investimento'!$I$18:$I$5997)</f>
        <v>0</v>
      </c>
      <c r="H279" s="177"/>
      <c r="I279" t="str">
        <f>IFERROR(VLOOKUP(H279,'I Total &amp; AR'!$Q$63:$R$95,2,FALSE),"")</f>
        <v/>
      </c>
      <c r="J279" s="1" t="str">
        <f>IFERROR(VLOOKUP(H279,'I Total &amp; AR'!$Q$63:$R$95,2,FALSE),"")</f>
        <v/>
      </c>
    </row>
    <row r="280" spans="2:10" ht="13.15" customHeight="1" x14ac:dyDescent="0.2">
      <c r="B280" s="163"/>
      <c r="C280" s="158"/>
      <c r="D280" s="160"/>
      <c r="E280" s="160"/>
      <c r="F280" s="156">
        <f>SUMIF('Despesas de Investimento'!$C$18:$C$5997,'Plano de Investimento'!B280,'Despesas de Investimento'!$H$18:$H$5997)</f>
        <v>0</v>
      </c>
      <c r="G280" s="156">
        <f>SUMIF('Despesas de Investimento'!$C$18:$C$5997,'Plano de Investimento'!B280,'Despesas de Investimento'!$I$18:$I$5997)</f>
        <v>0</v>
      </c>
      <c r="H280" s="177"/>
      <c r="I280" t="str">
        <f>IFERROR(VLOOKUP(H280,'I Total &amp; AR'!$Q$63:$R$95,2,FALSE),"")</f>
        <v/>
      </c>
      <c r="J280" s="1" t="str">
        <f>IFERROR(VLOOKUP(H280,'I Total &amp; AR'!$Q$63:$R$95,2,FALSE),"")</f>
        <v/>
      </c>
    </row>
    <row r="281" spans="2:10" ht="13.15" customHeight="1" x14ac:dyDescent="0.2">
      <c r="B281" s="163"/>
      <c r="C281" s="158"/>
      <c r="D281" s="160"/>
      <c r="E281" s="160"/>
      <c r="F281" s="156">
        <f>SUMIF('Despesas de Investimento'!$C$18:$C$5997,'Plano de Investimento'!B281,'Despesas de Investimento'!$H$18:$H$5997)</f>
        <v>0</v>
      </c>
      <c r="G281" s="156">
        <f>SUMIF('Despesas de Investimento'!$C$18:$C$5997,'Plano de Investimento'!B281,'Despesas de Investimento'!$I$18:$I$5997)</f>
        <v>0</v>
      </c>
      <c r="H281" s="177"/>
      <c r="I281" t="str">
        <f>IFERROR(VLOOKUP(H281,'I Total &amp; AR'!$Q$63:$R$95,2,FALSE),"")</f>
        <v/>
      </c>
      <c r="J281" s="1" t="str">
        <f>IFERROR(VLOOKUP(H281,'I Total &amp; AR'!$Q$63:$R$95,2,FALSE),"")</f>
        <v/>
      </c>
    </row>
    <row r="282" spans="2:10" ht="13.15" customHeight="1" x14ac:dyDescent="0.2">
      <c r="B282" s="163"/>
      <c r="C282" s="158"/>
      <c r="D282" s="160"/>
      <c r="E282" s="160"/>
      <c r="F282" s="156">
        <f>SUMIF('Despesas de Investimento'!$C$18:$C$5997,'Plano de Investimento'!B282,'Despesas de Investimento'!$H$18:$H$5997)</f>
        <v>0</v>
      </c>
      <c r="G282" s="156">
        <f>SUMIF('Despesas de Investimento'!$C$18:$C$5997,'Plano de Investimento'!B282,'Despesas de Investimento'!$I$18:$I$5997)</f>
        <v>0</v>
      </c>
      <c r="H282" s="177"/>
      <c r="I282" t="str">
        <f>IFERROR(VLOOKUP(H282,'I Total &amp; AR'!$Q$63:$R$95,2,FALSE),"")</f>
        <v/>
      </c>
      <c r="J282" s="1" t="str">
        <f>IFERROR(VLOOKUP(H282,'I Total &amp; AR'!$Q$63:$R$95,2,FALSE),"")</f>
        <v/>
      </c>
    </row>
    <row r="283" spans="2:10" ht="13.15" customHeight="1" x14ac:dyDescent="0.2">
      <c r="B283" s="163"/>
      <c r="C283" s="158"/>
      <c r="D283" s="160"/>
      <c r="E283" s="160"/>
      <c r="F283" s="156">
        <f>SUMIF('Despesas de Investimento'!$C$18:$C$5997,'Plano de Investimento'!B283,'Despesas de Investimento'!$H$18:$H$5997)</f>
        <v>0</v>
      </c>
      <c r="G283" s="156">
        <f>SUMIF('Despesas de Investimento'!$C$18:$C$5997,'Plano de Investimento'!B283,'Despesas de Investimento'!$I$18:$I$5997)</f>
        <v>0</v>
      </c>
      <c r="H283" s="177"/>
      <c r="I283" t="str">
        <f>IFERROR(VLOOKUP(H283,'I Total &amp; AR'!$Q$63:$R$95,2,FALSE),"")</f>
        <v/>
      </c>
      <c r="J283" s="1" t="str">
        <f>IFERROR(VLOOKUP(H283,'I Total &amp; AR'!$Q$63:$R$95,2,FALSE),"")</f>
        <v/>
      </c>
    </row>
    <row r="284" spans="2:10" ht="13.15" customHeight="1" x14ac:dyDescent="0.2">
      <c r="B284" s="163"/>
      <c r="C284" s="158"/>
      <c r="D284" s="160"/>
      <c r="E284" s="160"/>
      <c r="F284" s="156">
        <f>SUMIF('Despesas de Investimento'!$C$18:$C$5997,'Plano de Investimento'!B284,'Despesas de Investimento'!$H$18:$H$5997)</f>
        <v>0</v>
      </c>
      <c r="G284" s="156">
        <f>SUMIF('Despesas de Investimento'!$C$18:$C$5997,'Plano de Investimento'!B284,'Despesas de Investimento'!$I$18:$I$5997)</f>
        <v>0</v>
      </c>
      <c r="H284" s="177"/>
      <c r="I284" t="str">
        <f>IFERROR(VLOOKUP(H284,'I Total &amp; AR'!$Q$63:$R$95,2,FALSE),"")</f>
        <v/>
      </c>
      <c r="J284" s="1" t="str">
        <f>IFERROR(VLOOKUP(H284,'I Total &amp; AR'!$Q$63:$R$95,2,FALSE),"")</f>
        <v/>
      </c>
    </row>
    <row r="285" spans="2:10" ht="13.15" customHeight="1" x14ac:dyDescent="0.2">
      <c r="B285" s="163"/>
      <c r="C285" s="158"/>
      <c r="D285" s="160"/>
      <c r="E285" s="160"/>
      <c r="F285" s="156">
        <f>SUMIF('Despesas de Investimento'!$C$18:$C$5997,'Plano de Investimento'!B285,'Despesas de Investimento'!$H$18:$H$5997)</f>
        <v>0</v>
      </c>
      <c r="G285" s="156">
        <f>SUMIF('Despesas de Investimento'!$C$18:$C$5997,'Plano de Investimento'!B285,'Despesas de Investimento'!$I$18:$I$5997)</f>
        <v>0</v>
      </c>
      <c r="H285" s="177"/>
      <c r="I285" t="str">
        <f>IFERROR(VLOOKUP(H285,'I Total &amp; AR'!$Q$63:$R$95,2,FALSE),"")</f>
        <v/>
      </c>
      <c r="J285" s="1" t="str">
        <f>IFERROR(VLOOKUP(H285,'I Total &amp; AR'!$Q$63:$R$95,2,FALSE),"")</f>
        <v/>
      </c>
    </row>
    <row r="286" spans="2:10" ht="13.15" customHeight="1" x14ac:dyDescent="0.2">
      <c r="B286" s="163"/>
      <c r="C286" s="158"/>
      <c r="D286" s="160"/>
      <c r="E286" s="160"/>
      <c r="F286" s="156">
        <f>SUMIF('Despesas de Investimento'!$C$18:$C$5997,'Plano de Investimento'!B286,'Despesas de Investimento'!$H$18:$H$5997)</f>
        <v>0</v>
      </c>
      <c r="G286" s="156">
        <f>SUMIF('Despesas de Investimento'!$C$18:$C$5997,'Plano de Investimento'!B286,'Despesas de Investimento'!$I$18:$I$5997)</f>
        <v>0</v>
      </c>
      <c r="H286" s="177"/>
      <c r="I286" t="str">
        <f>IFERROR(VLOOKUP(H286,'I Total &amp; AR'!$Q$63:$R$95,2,FALSE),"")</f>
        <v/>
      </c>
      <c r="J286" s="1" t="str">
        <f>IFERROR(VLOOKUP(H286,'I Total &amp; AR'!$Q$63:$R$95,2,FALSE),"")</f>
        <v/>
      </c>
    </row>
    <row r="287" spans="2:10" ht="13.15" customHeight="1" x14ac:dyDescent="0.2">
      <c r="B287" s="163"/>
      <c r="C287" s="158"/>
      <c r="D287" s="160"/>
      <c r="E287" s="160"/>
      <c r="F287" s="156">
        <f>SUMIF('Despesas de Investimento'!$C$18:$C$5997,'Plano de Investimento'!B287,'Despesas de Investimento'!$H$18:$H$5997)</f>
        <v>0</v>
      </c>
      <c r="G287" s="156">
        <f>SUMIF('Despesas de Investimento'!$C$18:$C$5997,'Plano de Investimento'!B287,'Despesas de Investimento'!$I$18:$I$5997)</f>
        <v>0</v>
      </c>
      <c r="H287" s="177"/>
      <c r="I287" t="str">
        <f>IFERROR(VLOOKUP(H287,'I Total &amp; AR'!$Q$63:$R$95,2,FALSE),"")</f>
        <v/>
      </c>
      <c r="J287" s="1" t="str">
        <f>IFERROR(VLOOKUP(H287,'I Total &amp; AR'!$Q$63:$R$95,2,FALSE),"")</f>
        <v/>
      </c>
    </row>
    <row r="288" spans="2:10" ht="13.15" customHeight="1" x14ac:dyDescent="0.2">
      <c r="B288" s="163"/>
      <c r="C288" s="158"/>
      <c r="D288" s="160"/>
      <c r="E288" s="160"/>
      <c r="F288" s="156">
        <f>SUMIF('Despesas de Investimento'!$C$18:$C$5997,'Plano de Investimento'!B288,'Despesas de Investimento'!$H$18:$H$5997)</f>
        <v>0</v>
      </c>
      <c r="G288" s="156">
        <f>SUMIF('Despesas de Investimento'!$C$18:$C$5997,'Plano de Investimento'!B288,'Despesas de Investimento'!$I$18:$I$5997)</f>
        <v>0</v>
      </c>
      <c r="H288" s="177"/>
      <c r="I288" t="str">
        <f>IFERROR(VLOOKUP(H288,'I Total &amp; AR'!$Q$63:$R$95,2,FALSE),"")</f>
        <v/>
      </c>
      <c r="J288" s="1" t="str">
        <f>IFERROR(VLOOKUP(H288,'I Total &amp; AR'!$Q$63:$R$95,2,FALSE),"")</f>
        <v/>
      </c>
    </row>
    <row r="289" spans="2:10" ht="13.15" customHeight="1" x14ac:dyDescent="0.2">
      <c r="B289" s="163"/>
      <c r="C289" s="158"/>
      <c r="D289" s="160"/>
      <c r="E289" s="160"/>
      <c r="F289" s="156">
        <f>SUMIF('Despesas de Investimento'!$C$18:$C$5997,'Plano de Investimento'!B289,'Despesas de Investimento'!$H$18:$H$5997)</f>
        <v>0</v>
      </c>
      <c r="G289" s="156">
        <f>SUMIF('Despesas de Investimento'!$C$18:$C$5997,'Plano de Investimento'!B289,'Despesas de Investimento'!$I$18:$I$5997)</f>
        <v>0</v>
      </c>
      <c r="H289" s="177"/>
      <c r="I289" t="str">
        <f>IFERROR(VLOOKUP(H289,'I Total &amp; AR'!$Q$63:$R$95,2,FALSE),"")</f>
        <v/>
      </c>
      <c r="J289" s="1" t="str">
        <f>IFERROR(VLOOKUP(H289,'I Total &amp; AR'!$Q$63:$R$95,2,FALSE),"")</f>
        <v/>
      </c>
    </row>
    <row r="290" spans="2:10" ht="13.15" customHeight="1" x14ac:dyDescent="0.2">
      <c r="B290" s="163"/>
      <c r="C290" s="158"/>
      <c r="D290" s="160"/>
      <c r="E290" s="160"/>
      <c r="F290" s="156">
        <f>SUMIF('Despesas de Investimento'!$C$18:$C$5997,'Plano de Investimento'!B290,'Despesas de Investimento'!$H$18:$H$5997)</f>
        <v>0</v>
      </c>
      <c r="G290" s="156">
        <f>SUMIF('Despesas de Investimento'!$C$18:$C$5997,'Plano de Investimento'!B290,'Despesas de Investimento'!$I$18:$I$5997)</f>
        <v>0</v>
      </c>
      <c r="H290" s="177"/>
      <c r="I290" t="str">
        <f>IFERROR(VLOOKUP(H290,'I Total &amp; AR'!$Q$63:$R$95,2,FALSE),"")</f>
        <v/>
      </c>
      <c r="J290" s="1" t="str">
        <f>IFERROR(VLOOKUP(H290,'I Total &amp; AR'!$Q$63:$R$95,2,FALSE),"")</f>
        <v/>
      </c>
    </row>
    <row r="291" spans="2:10" ht="13.15" customHeight="1" x14ac:dyDescent="0.2">
      <c r="B291" s="163"/>
      <c r="C291" s="158"/>
      <c r="D291" s="160"/>
      <c r="E291" s="160"/>
      <c r="F291" s="156">
        <f>SUMIF('Despesas de Investimento'!$C$18:$C$5997,'Plano de Investimento'!B291,'Despesas de Investimento'!$H$18:$H$5997)</f>
        <v>0</v>
      </c>
      <c r="G291" s="156">
        <f>SUMIF('Despesas de Investimento'!$C$18:$C$5997,'Plano de Investimento'!B291,'Despesas de Investimento'!$I$18:$I$5997)</f>
        <v>0</v>
      </c>
      <c r="H291" s="177"/>
      <c r="I291" t="str">
        <f>IFERROR(VLOOKUP(H291,'I Total &amp; AR'!$Q$63:$R$95,2,FALSE),"")</f>
        <v/>
      </c>
      <c r="J291" s="1" t="str">
        <f>IFERROR(VLOOKUP(H291,'I Total &amp; AR'!$Q$63:$R$95,2,FALSE),"")</f>
        <v/>
      </c>
    </row>
    <row r="292" spans="2:10" ht="13.15" customHeight="1" x14ac:dyDescent="0.2">
      <c r="B292" s="163"/>
      <c r="C292" s="158"/>
      <c r="D292" s="160"/>
      <c r="E292" s="160"/>
      <c r="F292" s="156">
        <f>SUMIF('Despesas de Investimento'!$C$18:$C$5997,'Plano de Investimento'!B292,'Despesas de Investimento'!$H$18:$H$5997)</f>
        <v>0</v>
      </c>
      <c r="G292" s="156">
        <f>SUMIF('Despesas de Investimento'!$C$18:$C$5997,'Plano de Investimento'!B292,'Despesas de Investimento'!$I$18:$I$5997)</f>
        <v>0</v>
      </c>
      <c r="H292" s="177"/>
      <c r="I292" t="str">
        <f>IFERROR(VLOOKUP(H292,'I Total &amp; AR'!$Q$63:$R$95,2,FALSE),"")</f>
        <v/>
      </c>
      <c r="J292" s="1" t="str">
        <f>IFERROR(VLOOKUP(H292,'I Total &amp; AR'!$Q$63:$R$95,2,FALSE),"")</f>
        <v/>
      </c>
    </row>
    <row r="293" spans="2:10" ht="13.15" customHeight="1" x14ac:dyDescent="0.2">
      <c r="B293" s="163"/>
      <c r="C293" s="158"/>
      <c r="D293" s="160"/>
      <c r="E293" s="160"/>
      <c r="F293" s="156">
        <f>SUMIF('Despesas de Investimento'!$C$18:$C$5997,'Plano de Investimento'!B293,'Despesas de Investimento'!$H$18:$H$5997)</f>
        <v>0</v>
      </c>
      <c r="G293" s="156">
        <f>SUMIF('Despesas de Investimento'!$C$18:$C$5997,'Plano de Investimento'!B293,'Despesas de Investimento'!$I$18:$I$5997)</f>
        <v>0</v>
      </c>
      <c r="H293" s="177"/>
      <c r="I293" t="str">
        <f>IFERROR(VLOOKUP(H293,'I Total &amp; AR'!$Q$63:$R$95,2,FALSE),"")</f>
        <v/>
      </c>
      <c r="J293" s="1" t="str">
        <f>IFERROR(VLOOKUP(H293,'I Total &amp; AR'!$Q$63:$R$95,2,FALSE),"")</f>
        <v/>
      </c>
    </row>
    <row r="294" spans="2:10" ht="13.15" customHeight="1" x14ac:dyDescent="0.2">
      <c r="B294" s="163"/>
      <c r="C294" s="158"/>
      <c r="D294" s="160"/>
      <c r="E294" s="160"/>
      <c r="F294" s="156">
        <f>SUMIF('Despesas de Investimento'!$C$18:$C$5997,'Plano de Investimento'!B294,'Despesas de Investimento'!$H$18:$H$5997)</f>
        <v>0</v>
      </c>
      <c r="G294" s="156">
        <f>SUMIF('Despesas de Investimento'!$C$18:$C$5997,'Plano de Investimento'!B294,'Despesas de Investimento'!$I$18:$I$5997)</f>
        <v>0</v>
      </c>
      <c r="H294" s="177"/>
      <c r="I294" t="str">
        <f>IFERROR(VLOOKUP(H294,'I Total &amp; AR'!$Q$63:$R$95,2,FALSE),"")</f>
        <v/>
      </c>
      <c r="J294" s="1" t="str">
        <f>IFERROR(VLOOKUP(H294,'I Total &amp; AR'!$Q$63:$R$95,2,FALSE),"")</f>
        <v/>
      </c>
    </row>
    <row r="295" spans="2:10" ht="13.15" customHeight="1" x14ac:dyDescent="0.2">
      <c r="B295" s="163"/>
      <c r="C295" s="158"/>
      <c r="D295" s="160"/>
      <c r="E295" s="160"/>
      <c r="F295" s="156">
        <f>SUMIF('Despesas de Investimento'!$C$18:$C$5997,'Plano de Investimento'!B295,'Despesas de Investimento'!$H$18:$H$5997)</f>
        <v>0</v>
      </c>
      <c r="G295" s="156">
        <f>SUMIF('Despesas de Investimento'!$C$18:$C$5997,'Plano de Investimento'!B295,'Despesas de Investimento'!$I$18:$I$5997)</f>
        <v>0</v>
      </c>
      <c r="H295" s="177"/>
      <c r="I295" t="str">
        <f>IFERROR(VLOOKUP(H295,'I Total &amp; AR'!$Q$63:$R$95,2,FALSE),"")</f>
        <v/>
      </c>
      <c r="J295" s="1" t="str">
        <f>IFERROR(VLOOKUP(H295,'I Total &amp; AR'!$Q$63:$R$95,2,FALSE),"")</f>
        <v/>
      </c>
    </row>
    <row r="296" spans="2:10" ht="13.15" customHeight="1" x14ac:dyDescent="0.2">
      <c r="B296" s="163"/>
      <c r="C296" s="158"/>
      <c r="D296" s="160"/>
      <c r="E296" s="160"/>
      <c r="F296" s="156">
        <f>SUMIF('Despesas de Investimento'!$C$18:$C$5997,'Plano de Investimento'!B296,'Despesas de Investimento'!$H$18:$H$5997)</f>
        <v>0</v>
      </c>
      <c r="G296" s="156">
        <f>SUMIF('Despesas de Investimento'!$C$18:$C$5997,'Plano de Investimento'!B296,'Despesas de Investimento'!$I$18:$I$5997)</f>
        <v>0</v>
      </c>
      <c r="H296" s="177"/>
      <c r="I296" t="str">
        <f>IFERROR(VLOOKUP(H296,'I Total &amp; AR'!$Q$63:$R$95,2,FALSE),"")</f>
        <v/>
      </c>
      <c r="J296" s="1" t="str">
        <f>IFERROR(VLOOKUP(H296,'I Total &amp; AR'!$Q$63:$R$95,2,FALSE),"")</f>
        <v/>
      </c>
    </row>
    <row r="297" spans="2:10" ht="13.15" customHeight="1" x14ac:dyDescent="0.2">
      <c r="B297" s="163"/>
      <c r="C297" s="158"/>
      <c r="D297" s="160"/>
      <c r="E297" s="160"/>
      <c r="F297" s="156">
        <f>SUMIF('Despesas de Investimento'!$C$18:$C$5997,'Plano de Investimento'!B297,'Despesas de Investimento'!$H$18:$H$5997)</f>
        <v>0</v>
      </c>
      <c r="G297" s="156">
        <f>SUMIF('Despesas de Investimento'!$C$18:$C$5997,'Plano de Investimento'!B297,'Despesas de Investimento'!$I$18:$I$5997)</f>
        <v>0</v>
      </c>
      <c r="H297" s="177"/>
      <c r="I297" t="str">
        <f>IFERROR(VLOOKUP(H297,'I Total &amp; AR'!$Q$63:$R$95,2,FALSE),"")</f>
        <v/>
      </c>
      <c r="J297" s="1" t="str">
        <f>IFERROR(VLOOKUP(H297,'I Total &amp; AR'!$Q$63:$R$95,2,FALSE),"")</f>
        <v/>
      </c>
    </row>
    <row r="298" spans="2:10" ht="13.15" customHeight="1" x14ac:dyDescent="0.2">
      <c r="B298" s="163"/>
      <c r="C298" s="158"/>
      <c r="D298" s="160"/>
      <c r="E298" s="160"/>
      <c r="F298" s="156">
        <f>SUMIF('Despesas de Investimento'!$C$18:$C$5997,'Plano de Investimento'!B298,'Despesas de Investimento'!$H$18:$H$5997)</f>
        <v>0</v>
      </c>
      <c r="G298" s="156">
        <f>SUMIF('Despesas de Investimento'!$C$18:$C$5997,'Plano de Investimento'!B298,'Despesas de Investimento'!$I$18:$I$5997)</f>
        <v>0</v>
      </c>
      <c r="H298" s="177"/>
      <c r="I298" t="str">
        <f>IFERROR(VLOOKUP(H298,'I Total &amp; AR'!$Q$63:$R$95,2,FALSE),"")</f>
        <v/>
      </c>
      <c r="J298" s="1" t="str">
        <f>IFERROR(VLOOKUP(H298,'I Total &amp; AR'!$Q$63:$R$95,2,FALSE),"")</f>
        <v/>
      </c>
    </row>
    <row r="299" spans="2:10" ht="13.15" customHeight="1" x14ac:dyDescent="0.2">
      <c r="B299" s="163"/>
      <c r="C299" s="158"/>
      <c r="D299" s="160"/>
      <c r="E299" s="160"/>
      <c r="F299" s="156">
        <f>SUMIF('Despesas de Investimento'!$C$18:$C$5997,'Plano de Investimento'!B299,'Despesas de Investimento'!$H$18:$H$5997)</f>
        <v>0</v>
      </c>
      <c r="G299" s="156">
        <f>SUMIF('Despesas de Investimento'!$C$18:$C$5997,'Plano de Investimento'!B299,'Despesas de Investimento'!$I$18:$I$5997)</f>
        <v>0</v>
      </c>
      <c r="H299" s="177"/>
      <c r="I299" t="str">
        <f>IFERROR(VLOOKUP(H299,'I Total &amp; AR'!$Q$63:$R$95,2,FALSE),"")</f>
        <v/>
      </c>
      <c r="J299" s="1" t="str">
        <f>IFERROR(VLOOKUP(H299,'I Total &amp; AR'!$Q$63:$R$95,2,FALSE),"")</f>
        <v/>
      </c>
    </row>
    <row r="300" spans="2:10" ht="13.15" customHeight="1" x14ac:dyDescent="0.2">
      <c r="B300" s="163"/>
      <c r="C300" s="158"/>
      <c r="D300" s="160"/>
      <c r="E300" s="160"/>
      <c r="F300" s="156">
        <f>SUMIF('Despesas de Investimento'!$C$18:$C$5997,'Plano de Investimento'!B300,'Despesas de Investimento'!$H$18:$H$5997)</f>
        <v>0</v>
      </c>
      <c r="G300" s="156">
        <f>SUMIF('Despesas de Investimento'!$C$18:$C$5997,'Plano de Investimento'!B300,'Despesas de Investimento'!$I$18:$I$5997)</f>
        <v>0</v>
      </c>
      <c r="H300" s="177"/>
      <c r="I300" t="str">
        <f>IFERROR(VLOOKUP(H300,'I Total &amp; AR'!$Q$63:$R$95,2,FALSE),"")</f>
        <v/>
      </c>
      <c r="J300" s="1" t="str">
        <f>IFERROR(VLOOKUP(H300,'I Total &amp; AR'!$Q$63:$R$95,2,FALSE),"")</f>
        <v/>
      </c>
    </row>
    <row r="301" spans="2:10" ht="13.15" customHeight="1" x14ac:dyDescent="0.2">
      <c r="B301" s="163"/>
      <c r="C301" s="158"/>
      <c r="D301" s="160"/>
      <c r="E301" s="160"/>
      <c r="F301" s="156">
        <f>SUMIF('Despesas de Investimento'!$C$18:$C$5997,'Plano de Investimento'!B301,'Despesas de Investimento'!$H$18:$H$5997)</f>
        <v>0</v>
      </c>
      <c r="G301" s="156">
        <f>SUMIF('Despesas de Investimento'!$C$18:$C$5997,'Plano de Investimento'!B301,'Despesas de Investimento'!$I$18:$I$5997)</f>
        <v>0</v>
      </c>
      <c r="H301" s="177"/>
      <c r="I301" t="str">
        <f>IFERROR(VLOOKUP(H301,'I Total &amp; AR'!$Q$63:$R$95,2,FALSE),"")</f>
        <v/>
      </c>
      <c r="J301" s="1" t="str">
        <f>IFERROR(VLOOKUP(H301,'I Total &amp; AR'!$Q$63:$R$95,2,FALSE),"")</f>
        <v/>
      </c>
    </row>
    <row r="302" spans="2:10" ht="13.15" customHeight="1" x14ac:dyDescent="0.2">
      <c r="B302" s="163"/>
      <c r="C302" s="158"/>
      <c r="D302" s="160"/>
      <c r="E302" s="160"/>
      <c r="F302" s="156">
        <f>SUMIF('Despesas de Investimento'!$C$18:$C$5997,'Plano de Investimento'!B302,'Despesas de Investimento'!$H$18:$H$5997)</f>
        <v>0</v>
      </c>
      <c r="G302" s="156">
        <f>SUMIF('Despesas de Investimento'!$C$18:$C$5997,'Plano de Investimento'!B302,'Despesas de Investimento'!$I$18:$I$5997)</f>
        <v>0</v>
      </c>
      <c r="H302" s="177"/>
      <c r="I302" t="str">
        <f>IFERROR(VLOOKUP(H302,'I Total &amp; AR'!$Q$63:$R$95,2,FALSE),"")</f>
        <v/>
      </c>
      <c r="J302" s="1" t="str">
        <f>IFERROR(VLOOKUP(H302,'I Total &amp; AR'!$Q$63:$R$95,2,FALSE),"")</f>
        <v/>
      </c>
    </row>
    <row r="303" spans="2:10" ht="13.15" customHeight="1" x14ac:dyDescent="0.2">
      <c r="B303" s="163"/>
      <c r="C303" s="158"/>
      <c r="D303" s="160"/>
      <c r="E303" s="160"/>
      <c r="F303" s="156">
        <f>SUMIF('Despesas de Investimento'!$C$18:$C$5997,'Plano de Investimento'!B303,'Despesas de Investimento'!$H$18:$H$5997)</f>
        <v>0</v>
      </c>
      <c r="G303" s="156">
        <f>SUMIF('Despesas de Investimento'!$C$18:$C$5997,'Plano de Investimento'!B303,'Despesas de Investimento'!$I$18:$I$5997)</f>
        <v>0</v>
      </c>
      <c r="H303" s="177"/>
      <c r="I303" t="str">
        <f>IFERROR(VLOOKUP(H303,'I Total &amp; AR'!$Q$63:$R$95,2,FALSE),"")</f>
        <v/>
      </c>
      <c r="J303" s="1" t="str">
        <f>IFERROR(VLOOKUP(H303,'I Total &amp; AR'!$Q$63:$R$95,2,FALSE),"")</f>
        <v/>
      </c>
    </row>
    <row r="304" spans="2:10" ht="13.15" customHeight="1" x14ac:dyDescent="0.2">
      <c r="B304" s="163"/>
      <c r="C304" s="158"/>
      <c r="D304" s="160"/>
      <c r="E304" s="160"/>
      <c r="F304" s="156">
        <f>SUMIF('Despesas de Investimento'!$C$18:$C$5997,'Plano de Investimento'!B304,'Despesas de Investimento'!$H$18:$H$5997)</f>
        <v>0</v>
      </c>
      <c r="G304" s="156">
        <f>SUMIF('Despesas de Investimento'!$C$18:$C$5997,'Plano de Investimento'!B304,'Despesas de Investimento'!$I$18:$I$5997)</f>
        <v>0</v>
      </c>
      <c r="H304" s="177"/>
      <c r="I304" t="str">
        <f>IFERROR(VLOOKUP(H304,'I Total &amp; AR'!$Q$63:$R$95,2,FALSE),"")</f>
        <v/>
      </c>
      <c r="J304" s="1" t="str">
        <f>IFERROR(VLOOKUP(H304,'I Total &amp; AR'!$Q$63:$R$95,2,FALSE),"")</f>
        <v/>
      </c>
    </row>
    <row r="305" spans="2:10" ht="13.15" customHeight="1" x14ac:dyDescent="0.2">
      <c r="B305" s="163"/>
      <c r="C305" s="158"/>
      <c r="D305" s="160"/>
      <c r="E305" s="160"/>
      <c r="F305" s="156">
        <f>SUMIF('Despesas de Investimento'!$C$18:$C$5997,'Plano de Investimento'!B305,'Despesas de Investimento'!$H$18:$H$5997)</f>
        <v>0</v>
      </c>
      <c r="G305" s="156">
        <f>SUMIF('Despesas de Investimento'!$C$18:$C$5997,'Plano de Investimento'!B305,'Despesas de Investimento'!$I$18:$I$5997)</f>
        <v>0</v>
      </c>
      <c r="H305" s="177"/>
      <c r="I305" t="str">
        <f>IFERROR(VLOOKUP(H305,'I Total &amp; AR'!$Q$63:$R$95,2,FALSE),"")</f>
        <v/>
      </c>
      <c r="J305" s="1" t="str">
        <f>IFERROR(VLOOKUP(H305,'I Total &amp; AR'!$Q$63:$R$95,2,FALSE),"")</f>
        <v/>
      </c>
    </row>
    <row r="306" spans="2:10" ht="13.15" customHeight="1" x14ac:dyDescent="0.2">
      <c r="B306" s="163"/>
      <c r="C306" s="158"/>
      <c r="D306" s="160"/>
      <c r="E306" s="160"/>
      <c r="F306" s="156">
        <f>SUMIF('Despesas de Investimento'!$C$18:$C$5997,'Plano de Investimento'!B306,'Despesas de Investimento'!$H$18:$H$5997)</f>
        <v>0</v>
      </c>
      <c r="G306" s="156">
        <f>SUMIF('Despesas de Investimento'!$C$18:$C$5997,'Plano de Investimento'!B306,'Despesas de Investimento'!$I$18:$I$5997)</f>
        <v>0</v>
      </c>
      <c r="H306" s="177"/>
      <c r="I306" t="str">
        <f>IFERROR(VLOOKUP(H306,'I Total &amp; AR'!$Q$63:$R$95,2,FALSE),"")</f>
        <v/>
      </c>
      <c r="J306" s="1" t="str">
        <f>IFERROR(VLOOKUP(H306,'I Total &amp; AR'!$Q$63:$R$95,2,FALSE),"")</f>
        <v/>
      </c>
    </row>
    <row r="307" spans="2:10" ht="13.15" customHeight="1" x14ac:dyDescent="0.2">
      <c r="B307" s="163"/>
      <c r="C307" s="158"/>
      <c r="D307" s="160"/>
      <c r="E307" s="160"/>
      <c r="F307" s="156">
        <f>SUMIF('Despesas de Investimento'!$C$18:$C$5997,'Plano de Investimento'!B307,'Despesas de Investimento'!$H$18:$H$5997)</f>
        <v>0</v>
      </c>
      <c r="G307" s="156">
        <f>SUMIF('Despesas de Investimento'!$C$18:$C$5997,'Plano de Investimento'!B307,'Despesas de Investimento'!$I$18:$I$5997)</f>
        <v>0</v>
      </c>
      <c r="H307" s="177"/>
      <c r="I307" t="str">
        <f>IFERROR(VLOOKUP(H307,'I Total &amp; AR'!$Q$63:$R$95,2,FALSE),"")</f>
        <v/>
      </c>
      <c r="J307" s="1" t="str">
        <f>IFERROR(VLOOKUP(H307,'I Total &amp; AR'!$Q$63:$R$95,2,FALSE),"")</f>
        <v/>
      </c>
    </row>
    <row r="308" spans="2:10" ht="13.15" customHeight="1" x14ac:dyDescent="0.2">
      <c r="B308" s="163"/>
      <c r="C308" s="158"/>
      <c r="D308" s="160"/>
      <c r="E308" s="160"/>
      <c r="F308" s="156">
        <f>SUMIF('Despesas de Investimento'!$C$18:$C$5997,'Plano de Investimento'!B308,'Despesas de Investimento'!$H$18:$H$5997)</f>
        <v>0</v>
      </c>
      <c r="G308" s="156">
        <f>SUMIF('Despesas de Investimento'!$C$18:$C$5997,'Plano de Investimento'!B308,'Despesas de Investimento'!$I$18:$I$5997)</f>
        <v>0</v>
      </c>
      <c r="H308" s="177"/>
      <c r="I308" t="str">
        <f>IFERROR(VLOOKUP(H308,'I Total &amp; AR'!$Q$63:$R$95,2,FALSE),"")</f>
        <v/>
      </c>
      <c r="J308" s="1" t="str">
        <f>IFERROR(VLOOKUP(H308,'I Total &amp; AR'!$Q$63:$R$95,2,FALSE),"")</f>
        <v/>
      </c>
    </row>
    <row r="309" spans="2:10" ht="13.15" customHeight="1" x14ac:dyDescent="0.2">
      <c r="B309" s="163"/>
      <c r="C309" s="158"/>
      <c r="D309" s="160"/>
      <c r="E309" s="160"/>
      <c r="F309" s="156">
        <f>SUMIF('Despesas de Investimento'!$C$18:$C$5997,'Plano de Investimento'!B309,'Despesas de Investimento'!$H$18:$H$5997)</f>
        <v>0</v>
      </c>
      <c r="G309" s="156">
        <f>SUMIF('Despesas de Investimento'!$C$18:$C$5997,'Plano de Investimento'!B309,'Despesas de Investimento'!$I$18:$I$5997)</f>
        <v>0</v>
      </c>
      <c r="H309" s="177"/>
      <c r="I309" t="str">
        <f>IFERROR(VLOOKUP(H309,'I Total &amp; AR'!$Q$63:$R$95,2,FALSE),"")</f>
        <v/>
      </c>
      <c r="J309" s="1" t="str">
        <f>IFERROR(VLOOKUP(H309,'I Total &amp; AR'!$Q$63:$R$95,2,FALSE),"")</f>
        <v/>
      </c>
    </row>
    <row r="310" spans="2:10" ht="13.15" customHeight="1" x14ac:dyDescent="0.2">
      <c r="B310" s="163"/>
      <c r="C310" s="158"/>
      <c r="D310" s="160"/>
      <c r="E310" s="160"/>
      <c r="F310" s="156">
        <f>SUMIF('Despesas de Investimento'!$C$18:$C$5997,'Plano de Investimento'!B310,'Despesas de Investimento'!$H$18:$H$5997)</f>
        <v>0</v>
      </c>
      <c r="G310" s="156">
        <f>SUMIF('Despesas de Investimento'!$C$18:$C$5997,'Plano de Investimento'!B310,'Despesas de Investimento'!$I$18:$I$5997)</f>
        <v>0</v>
      </c>
      <c r="H310" s="177"/>
      <c r="I310" t="str">
        <f>IFERROR(VLOOKUP(H310,'I Total &amp; AR'!$Q$63:$R$95,2,FALSE),"")</f>
        <v/>
      </c>
      <c r="J310" s="1" t="str">
        <f>IFERROR(VLOOKUP(H310,'I Total &amp; AR'!$Q$63:$R$95,2,FALSE),"")</f>
        <v/>
      </c>
    </row>
    <row r="311" spans="2:10" ht="13.15" customHeight="1" x14ac:dyDescent="0.2">
      <c r="B311" s="163"/>
      <c r="C311" s="158"/>
      <c r="D311" s="160"/>
      <c r="E311" s="160"/>
      <c r="F311" s="156">
        <f>SUMIF('Despesas de Investimento'!$C$18:$C$5997,'Plano de Investimento'!B311,'Despesas de Investimento'!$H$18:$H$5997)</f>
        <v>0</v>
      </c>
      <c r="G311" s="156">
        <f>SUMIF('Despesas de Investimento'!$C$18:$C$5997,'Plano de Investimento'!B311,'Despesas de Investimento'!$I$18:$I$5997)</f>
        <v>0</v>
      </c>
      <c r="H311" s="177"/>
      <c r="I311" t="str">
        <f>IFERROR(VLOOKUP(H311,'I Total &amp; AR'!$Q$63:$R$95,2,FALSE),"")</f>
        <v/>
      </c>
      <c r="J311" s="1" t="str">
        <f>IFERROR(VLOOKUP(H311,'I Total &amp; AR'!$Q$63:$R$95,2,FALSE),"")</f>
        <v/>
      </c>
    </row>
    <row r="312" spans="2:10" ht="13.15" customHeight="1" x14ac:dyDescent="0.2">
      <c r="B312" s="163"/>
      <c r="C312" s="158"/>
      <c r="D312" s="160"/>
      <c r="E312" s="160"/>
      <c r="F312" s="156">
        <f>SUMIF('Despesas de Investimento'!$C$18:$C$5997,'Plano de Investimento'!B312,'Despesas de Investimento'!$H$18:$H$5997)</f>
        <v>0</v>
      </c>
      <c r="G312" s="156">
        <f>SUMIF('Despesas de Investimento'!$C$18:$C$5997,'Plano de Investimento'!B312,'Despesas de Investimento'!$I$18:$I$5997)</f>
        <v>0</v>
      </c>
      <c r="H312" s="177"/>
      <c r="I312" t="str">
        <f>IFERROR(VLOOKUP(H312,'I Total &amp; AR'!$Q$63:$R$95,2,FALSE),"")</f>
        <v/>
      </c>
      <c r="J312" s="1" t="str">
        <f>IFERROR(VLOOKUP(H312,'I Total &amp; AR'!$Q$63:$R$95,2,FALSE),"")</f>
        <v/>
      </c>
    </row>
    <row r="313" spans="2:10" ht="13.15" customHeight="1" x14ac:dyDescent="0.2">
      <c r="B313" s="163"/>
      <c r="C313" s="158"/>
      <c r="D313" s="160"/>
      <c r="E313" s="160"/>
      <c r="F313" s="156">
        <f>SUMIF('Despesas de Investimento'!$C$18:$C$5997,'Plano de Investimento'!B313,'Despesas de Investimento'!$H$18:$H$5997)</f>
        <v>0</v>
      </c>
      <c r="G313" s="156">
        <f>SUMIF('Despesas de Investimento'!$C$18:$C$5997,'Plano de Investimento'!B313,'Despesas de Investimento'!$I$18:$I$5997)</f>
        <v>0</v>
      </c>
      <c r="H313" s="177"/>
      <c r="I313" t="str">
        <f>IFERROR(VLOOKUP(H313,'I Total &amp; AR'!$Q$63:$R$95,2,FALSE),"")</f>
        <v/>
      </c>
      <c r="J313" s="1" t="str">
        <f>IFERROR(VLOOKUP(H313,'I Total &amp; AR'!$Q$63:$R$95,2,FALSE),"")</f>
        <v/>
      </c>
    </row>
    <row r="314" spans="2:10" ht="13.15" customHeight="1" x14ac:dyDescent="0.2">
      <c r="B314" s="163"/>
      <c r="C314" s="158"/>
      <c r="D314" s="160"/>
      <c r="E314" s="160"/>
      <c r="F314" s="156">
        <f>SUMIF('Despesas de Investimento'!$C$18:$C$5997,'Plano de Investimento'!B314,'Despesas de Investimento'!$H$18:$H$5997)</f>
        <v>0</v>
      </c>
      <c r="G314" s="156">
        <f>SUMIF('Despesas de Investimento'!$C$18:$C$5997,'Plano de Investimento'!B314,'Despesas de Investimento'!$I$18:$I$5997)</f>
        <v>0</v>
      </c>
      <c r="H314" s="177"/>
      <c r="I314" t="str">
        <f>IFERROR(VLOOKUP(H314,'I Total &amp; AR'!$Q$63:$R$95,2,FALSE),"")</f>
        <v/>
      </c>
      <c r="J314" s="1" t="str">
        <f>IFERROR(VLOOKUP(H314,'I Total &amp; AR'!$Q$63:$R$95,2,FALSE),"")</f>
        <v/>
      </c>
    </row>
    <row r="315" spans="2:10" ht="13.15" customHeight="1" x14ac:dyDescent="0.2">
      <c r="B315" s="163"/>
      <c r="C315" s="158"/>
      <c r="D315" s="160"/>
      <c r="E315" s="160"/>
      <c r="F315" s="156">
        <f>SUMIF('Despesas de Investimento'!$C$18:$C$5997,'Plano de Investimento'!B315,'Despesas de Investimento'!$H$18:$H$5997)</f>
        <v>0</v>
      </c>
      <c r="G315" s="156">
        <f>SUMIF('Despesas de Investimento'!$C$18:$C$5997,'Plano de Investimento'!B315,'Despesas de Investimento'!$I$18:$I$5997)</f>
        <v>0</v>
      </c>
      <c r="H315" s="177"/>
      <c r="I315" t="str">
        <f>IFERROR(VLOOKUP(H315,'I Total &amp; AR'!$Q$63:$R$95,2,FALSE),"")</f>
        <v/>
      </c>
      <c r="J315" s="1" t="str">
        <f>IFERROR(VLOOKUP(H315,'I Total &amp; AR'!$Q$63:$R$95,2,FALSE),"")</f>
        <v/>
      </c>
    </row>
    <row r="316" spans="2:10" ht="13.15" customHeight="1" x14ac:dyDescent="0.2">
      <c r="B316" s="163"/>
      <c r="C316" s="158"/>
      <c r="D316" s="160"/>
      <c r="E316" s="160"/>
      <c r="F316" s="156">
        <f>SUMIF('Despesas de Investimento'!$C$18:$C$5997,'Plano de Investimento'!B316,'Despesas de Investimento'!$H$18:$H$5997)</f>
        <v>0</v>
      </c>
      <c r="G316" s="156">
        <f>SUMIF('Despesas de Investimento'!$C$18:$C$5997,'Plano de Investimento'!B316,'Despesas de Investimento'!$I$18:$I$5997)</f>
        <v>0</v>
      </c>
      <c r="H316" s="177"/>
      <c r="I316" t="str">
        <f>IFERROR(VLOOKUP(H316,'I Total &amp; AR'!$Q$63:$R$95,2,FALSE),"")</f>
        <v/>
      </c>
      <c r="J316" s="1" t="str">
        <f>IFERROR(VLOOKUP(H316,'I Total &amp; AR'!$Q$63:$R$95,2,FALSE),"")</f>
        <v/>
      </c>
    </row>
    <row r="317" spans="2:10" ht="13.15" customHeight="1" x14ac:dyDescent="0.2">
      <c r="B317" s="163"/>
      <c r="C317" s="158"/>
      <c r="D317" s="160"/>
      <c r="E317" s="160"/>
      <c r="F317" s="156">
        <f>SUMIF('Despesas de Investimento'!$C$18:$C$5997,'Plano de Investimento'!B317,'Despesas de Investimento'!$H$18:$H$5997)</f>
        <v>0</v>
      </c>
      <c r="G317" s="156">
        <f>SUMIF('Despesas de Investimento'!$C$18:$C$5997,'Plano de Investimento'!B317,'Despesas de Investimento'!$I$18:$I$5997)</f>
        <v>0</v>
      </c>
      <c r="H317" s="177"/>
      <c r="I317" t="str">
        <f>IFERROR(VLOOKUP(H317,'I Total &amp; AR'!$Q$63:$R$95,2,FALSE),"")</f>
        <v/>
      </c>
      <c r="J317" s="1" t="str">
        <f>IFERROR(VLOOKUP(H317,'I Total &amp; AR'!$Q$63:$R$95,2,FALSE),"")</f>
        <v/>
      </c>
    </row>
    <row r="318" spans="2:10" ht="13.15" customHeight="1" x14ac:dyDescent="0.2">
      <c r="B318" s="163"/>
      <c r="C318" s="158"/>
      <c r="D318" s="160"/>
      <c r="E318" s="160"/>
      <c r="F318" s="156">
        <f>SUMIF('Despesas de Investimento'!$C$18:$C$5997,'Plano de Investimento'!B318,'Despesas de Investimento'!$H$18:$H$5997)</f>
        <v>0</v>
      </c>
      <c r="G318" s="156">
        <f>SUMIF('Despesas de Investimento'!$C$18:$C$5997,'Plano de Investimento'!B318,'Despesas de Investimento'!$I$18:$I$5997)</f>
        <v>0</v>
      </c>
      <c r="H318" s="177"/>
      <c r="I318" t="str">
        <f>IFERROR(VLOOKUP(H318,'I Total &amp; AR'!$Q$63:$R$95,2,FALSE),"")</f>
        <v/>
      </c>
      <c r="J318" s="1" t="str">
        <f>IFERROR(VLOOKUP(H318,'I Total &amp; AR'!$Q$63:$R$95,2,FALSE),"")</f>
        <v/>
      </c>
    </row>
    <row r="319" spans="2:10" ht="13.15" customHeight="1" x14ac:dyDescent="0.2">
      <c r="B319" s="163"/>
      <c r="C319" s="158"/>
      <c r="D319" s="160"/>
      <c r="E319" s="160"/>
      <c r="F319" s="156">
        <f>SUMIF('Despesas de Investimento'!$C$18:$C$5997,'Plano de Investimento'!B319,'Despesas de Investimento'!$H$18:$H$5997)</f>
        <v>0</v>
      </c>
      <c r="G319" s="156">
        <f>SUMIF('Despesas de Investimento'!$C$18:$C$5997,'Plano de Investimento'!B319,'Despesas de Investimento'!$I$18:$I$5997)</f>
        <v>0</v>
      </c>
      <c r="H319" s="177"/>
      <c r="I319" t="str">
        <f>IFERROR(VLOOKUP(H319,'I Total &amp; AR'!$Q$63:$R$95,2,FALSE),"")</f>
        <v/>
      </c>
      <c r="J319" s="1" t="str">
        <f>IFERROR(VLOOKUP(H319,'I Total &amp; AR'!$Q$63:$R$95,2,FALSE),"")</f>
        <v/>
      </c>
    </row>
    <row r="320" spans="2:10" ht="13.15" customHeight="1" x14ac:dyDescent="0.2">
      <c r="B320" s="163"/>
      <c r="C320" s="158"/>
      <c r="D320" s="160"/>
      <c r="E320" s="160"/>
      <c r="F320" s="156">
        <f>SUMIF('Despesas de Investimento'!$C$18:$C$5997,'Plano de Investimento'!B320,'Despesas de Investimento'!$H$18:$H$5997)</f>
        <v>0</v>
      </c>
      <c r="G320" s="156">
        <f>SUMIF('Despesas de Investimento'!$C$18:$C$5997,'Plano de Investimento'!B320,'Despesas de Investimento'!$I$18:$I$5997)</f>
        <v>0</v>
      </c>
      <c r="H320" s="177"/>
      <c r="I320" t="str">
        <f>IFERROR(VLOOKUP(H320,'I Total &amp; AR'!$Q$63:$R$95,2,FALSE),"")</f>
        <v/>
      </c>
      <c r="J320" s="1" t="str">
        <f>IFERROR(VLOOKUP(H320,'I Total &amp; AR'!$Q$63:$R$95,2,FALSE),"")</f>
        <v/>
      </c>
    </row>
    <row r="321" spans="2:10" ht="13.15" customHeight="1" x14ac:dyDescent="0.2">
      <c r="B321" s="163"/>
      <c r="C321" s="158"/>
      <c r="D321" s="160"/>
      <c r="E321" s="160"/>
      <c r="F321" s="156">
        <f>SUMIF('Despesas de Investimento'!$C$18:$C$5997,'Plano de Investimento'!B321,'Despesas de Investimento'!$H$18:$H$5997)</f>
        <v>0</v>
      </c>
      <c r="G321" s="156">
        <f>SUMIF('Despesas de Investimento'!$C$18:$C$5997,'Plano de Investimento'!B321,'Despesas de Investimento'!$I$18:$I$5997)</f>
        <v>0</v>
      </c>
      <c r="H321" s="177"/>
      <c r="I321" t="str">
        <f>IFERROR(VLOOKUP(H321,'I Total &amp; AR'!$Q$63:$R$95,2,FALSE),"")</f>
        <v/>
      </c>
      <c r="J321" s="1" t="str">
        <f>IFERROR(VLOOKUP(H321,'I Total &amp; AR'!$Q$63:$R$95,2,FALSE),"")</f>
        <v/>
      </c>
    </row>
    <row r="322" spans="2:10" ht="13.15" customHeight="1" x14ac:dyDescent="0.2">
      <c r="B322" s="163"/>
      <c r="C322" s="158"/>
      <c r="D322" s="160"/>
      <c r="E322" s="160"/>
      <c r="F322" s="156">
        <f>SUMIF('Despesas de Investimento'!$C$18:$C$5997,'Plano de Investimento'!B322,'Despesas de Investimento'!$H$18:$H$5997)</f>
        <v>0</v>
      </c>
      <c r="G322" s="156">
        <f>SUMIF('Despesas de Investimento'!$C$18:$C$5997,'Plano de Investimento'!B322,'Despesas de Investimento'!$I$18:$I$5997)</f>
        <v>0</v>
      </c>
      <c r="H322" s="177"/>
      <c r="I322" t="str">
        <f>IFERROR(VLOOKUP(H322,'I Total &amp; AR'!$Q$63:$R$95,2,FALSE),"")</f>
        <v/>
      </c>
      <c r="J322" s="1" t="str">
        <f>IFERROR(VLOOKUP(H322,'I Total &amp; AR'!$Q$63:$R$95,2,FALSE),"")</f>
        <v/>
      </c>
    </row>
    <row r="323" spans="2:10" ht="13.15" customHeight="1" x14ac:dyDescent="0.2">
      <c r="B323" s="163"/>
      <c r="C323" s="158"/>
      <c r="D323" s="160"/>
      <c r="E323" s="160"/>
      <c r="F323" s="156">
        <f>SUMIF('Despesas de Investimento'!$C$18:$C$5997,'Plano de Investimento'!B323,'Despesas de Investimento'!$H$18:$H$5997)</f>
        <v>0</v>
      </c>
      <c r="G323" s="156">
        <f>SUMIF('Despesas de Investimento'!$C$18:$C$5997,'Plano de Investimento'!B323,'Despesas de Investimento'!$I$18:$I$5997)</f>
        <v>0</v>
      </c>
      <c r="H323" s="177"/>
      <c r="I323" t="str">
        <f>IFERROR(VLOOKUP(H323,'I Total &amp; AR'!$Q$63:$R$95,2,FALSE),"")</f>
        <v/>
      </c>
      <c r="J323" s="1" t="str">
        <f>IFERROR(VLOOKUP(H323,'I Total &amp; AR'!$Q$63:$R$95,2,FALSE),"")</f>
        <v/>
      </c>
    </row>
    <row r="324" spans="2:10" ht="13.15" customHeight="1" x14ac:dyDescent="0.2">
      <c r="B324" s="163"/>
      <c r="C324" s="158"/>
      <c r="D324" s="160"/>
      <c r="E324" s="160"/>
      <c r="F324" s="156">
        <f>SUMIF('Despesas de Investimento'!$C$18:$C$5997,'Plano de Investimento'!B324,'Despesas de Investimento'!$H$18:$H$5997)</f>
        <v>0</v>
      </c>
      <c r="G324" s="156">
        <f>SUMIF('Despesas de Investimento'!$C$18:$C$5997,'Plano de Investimento'!B324,'Despesas de Investimento'!$I$18:$I$5997)</f>
        <v>0</v>
      </c>
      <c r="H324" s="177"/>
      <c r="I324" t="str">
        <f>IFERROR(VLOOKUP(H324,'I Total &amp; AR'!$Q$63:$R$95,2,FALSE),"")</f>
        <v/>
      </c>
      <c r="J324" s="1" t="str">
        <f>IFERROR(VLOOKUP(H324,'I Total &amp; AR'!$Q$63:$R$95,2,FALSE),"")</f>
        <v/>
      </c>
    </row>
    <row r="325" spans="2:10" ht="13.15" customHeight="1" x14ac:dyDescent="0.2">
      <c r="B325" s="163"/>
      <c r="C325" s="158"/>
      <c r="D325" s="160"/>
      <c r="E325" s="160"/>
      <c r="F325" s="156">
        <f>SUMIF('Despesas de Investimento'!$C$18:$C$5997,'Plano de Investimento'!B325,'Despesas de Investimento'!$H$18:$H$5997)</f>
        <v>0</v>
      </c>
      <c r="G325" s="156">
        <f>SUMIF('Despesas de Investimento'!$C$18:$C$5997,'Plano de Investimento'!B325,'Despesas de Investimento'!$I$18:$I$5997)</f>
        <v>0</v>
      </c>
      <c r="H325" s="177"/>
      <c r="I325" t="str">
        <f>IFERROR(VLOOKUP(H325,'I Total &amp; AR'!$Q$63:$R$95,2,FALSE),"")</f>
        <v/>
      </c>
      <c r="J325" s="1" t="str">
        <f>IFERROR(VLOOKUP(H325,'I Total &amp; AR'!$Q$63:$R$95,2,FALSE),"")</f>
        <v/>
      </c>
    </row>
    <row r="326" spans="2:10" ht="13.15" customHeight="1" x14ac:dyDescent="0.2">
      <c r="B326" s="163"/>
      <c r="C326" s="158"/>
      <c r="D326" s="160"/>
      <c r="E326" s="160"/>
      <c r="F326" s="156">
        <f>SUMIF('Despesas de Investimento'!$C$18:$C$5997,'Plano de Investimento'!B326,'Despesas de Investimento'!$H$18:$H$5997)</f>
        <v>0</v>
      </c>
      <c r="G326" s="156">
        <f>SUMIF('Despesas de Investimento'!$C$18:$C$5997,'Plano de Investimento'!B326,'Despesas de Investimento'!$I$18:$I$5997)</f>
        <v>0</v>
      </c>
      <c r="H326" s="177"/>
      <c r="I326" t="str">
        <f>IFERROR(VLOOKUP(H326,'I Total &amp; AR'!$Q$63:$R$95,2,FALSE),"")</f>
        <v/>
      </c>
      <c r="J326" s="1" t="str">
        <f>IFERROR(VLOOKUP(H326,'I Total &amp; AR'!$Q$63:$R$95,2,FALSE),"")</f>
        <v/>
      </c>
    </row>
    <row r="327" spans="2:10" ht="13.15" customHeight="1" x14ac:dyDescent="0.2">
      <c r="B327" s="163"/>
      <c r="C327" s="158"/>
      <c r="D327" s="160"/>
      <c r="E327" s="160"/>
      <c r="F327" s="156">
        <f>SUMIF('Despesas de Investimento'!$C$18:$C$5997,'Plano de Investimento'!B327,'Despesas de Investimento'!$H$18:$H$5997)</f>
        <v>0</v>
      </c>
      <c r="G327" s="156">
        <f>SUMIF('Despesas de Investimento'!$C$18:$C$5997,'Plano de Investimento'!B327,'Despesas de Investimento'!$I$18:$I$5997)</f>
        <v>0</v>
      </c>
      <c r="H327" s="177"/>
      <c r="I327" t="str">
        <f>IFERROR(VLOOKUP(H327,'I Total &amp; AR'!$Q$63:$R$95,2,FALSE),"")</f>
        <v/>
      </c>
      <c r="J327" s="1" t="str">
        <f>IFERROR(VLOOKUP(H327,'I Total &amp; AR'!$Q$63:$R$95,2,FALSE),"")</f>
        <v/>
      </c>
    </row>
    <row r="328" spans="2:10" ht="13.15" customHeight="1" x14ac:dyDescent="0.2">
      <c r="B328" s="163"/>
      <c r="C328" s="158"/>
      <c r="D328" s="160"/>
      <c r="E328" s="160"/>
      <c r="F328" s="156">
        <f>SUMIF('Despesas de Investimento'!$C$18:$C$5997,'Plano de Investimento'!B328,'Despesas de Investimento'!$H$18:$H$5997)</f>
        <v>0</v>
      </c>
      <c r="G328" s="156">
        <f>SUMIF('Despesas de Investimento'!$C$18:$C$5997,'Plano de Investimento'!B328,'Despesas de Investimento'!$I$18:$I$5997)</f>
        <v>0</v>
      </c>
      <c r="H328" s="177"/>
      <c r="I328" t="str">
        <f>IFERROR(VLOOKUP(H328,'I Total &amp; AR'!$Q$63:$R$95,2,FALSE),"")</f>
        <v/>
      </c>
      <c r="J328" s="1" t="str">
        <f>IFERROR(VLOOKUP(H328,'I Total &amp; AR'!$Q$63:$R$95,2,FALSE),"")</f>
        <v/>
      </c>
    </row>
    <row r="329" spans="2:10" ht="13.15" customHeight="1" x14ac:dyDescent="0.2">
      <c r="B329" s="163"/>
      <c r="C329" s="158"/>
      <c r="D329" s="160"/>
      <c r="E329" s="160"/>
      <c r="F329" s="156">
        <f>SUMIF('Despesas de Investimento'!$C$18:$C$5997,'Plano de Investimento'!B329,'Despesas de Investimento'!$H$18:$H$5997)</f>
        <v>0</v>
      </c>
      <c r="G329" s="156">
        <f>SUMIF('Despesas de Investimento'!$C$18:$C$5997,'Plano de Investimento'!B329,'Despesas de Investimento'!$I$18:$I$5997)</f>
        <v>0</v>
      </c>
      <c r="H329" s="177"/>
      <c r="I329" t="str">
        <f>IFERROR(VLOOKUP(H329,'I Total &amp; AR'!$Q$63:$R$95,2,FALSE),"")</f>
        <v/>
      </c>
      <c r="J329" s="1" t="str">
        <f>IFERROR(VLOOKUP(H329,'I Total &amp; AR'!$Q$63:$R$95,2,FALSE),"")</f>
        <v/>
      </c>
    </row>
    <row r="330" spans="2:10" ht="13.15" customHeight="1" x14ac:dyDescent="0.2">
      <c r="B330" s="163"/>
      <c r="C330" s="158"/>
      <c r="D330" s="160"/>
      <c r="E330" s="160"/>
      <c r="F330" s="156">
        <f>SUMIF('Despesas de Investimento'!$C$18:$C$5997,'Plano de Investimento'!B330,'Despesas de Investimento'!$H$18:$H$5997)</f>
        <v>0</v>
      </c>
      <c r="G330" s="156">
        <f>SUMIF('Despesas de Investimento'!$C$18:$C$5997,'Plano de Investimento'!B330,'Despesas de Investimento'!$I$18:$I$5997)</f>
        <v>0</v>
      </c>
      <c r="H330" s="177"/>
      <c r="I330" t="str">
        <f>IFERROR(VLOOKUP(H330,'I Total &amp; AR'!$Q$63:$R$95,2,FALSE),"")</f>
        <v/>
      </c>
      <c r="J330" s="1" t="str">
        <f>IFERROR(VLOOKUP(H330,'I Total &amp; AR'!$Q$63:$R$95,2,FALSE),"")</f>
        <v/>
      </c>
    </row>
    <row r="331" spans="2:10" ht="13.15" customHeight="1" x14ac:dyDescent="0.2">
      <c r="B331" s="163"/>
      <c r="C331" s="158"/>
      <c r="D331" s="160"/>
      <c r="E331" s="160"/>
      <c r="F331" s="156">
        <f>SUMIF('Despesas de Investimento'!$C$18:$C$5997,'Plano de Investimento'!B331,'Despesas de Investimento'!$H$18:$H$5997)</f>
        <v>0</v>
      </c>
      <c r="G331" s="156">
        <f>SUMIF('Despesas de Investimento'!$C$18:$C$5997,'Plano de Investimento'!B331,'Despesas de Investimento'!$I$18:$I$5997)</f>
        <v>0</v>
      </c>
      <c r="H331" s="177"/>
      <c r="I331" t="str">
        <f>IFERROR(VLOOKUP(H331,'I Total &amp; AR'!$Q$63:$R$95,2,FALSE),"")</f>
        <v/>
      </c>
      <c r="J331" s="1" t="str">
        <f>IFERROR(VLOOKUP(H331,'I Total &amp; AR'!$Q$63:$R$95,2,FALSE),"")</f>
        <v/>
      </c>
    </row>
    <row r="332" spans="2:10" ht="13.15" customHeight="1" x14ac:dyDescent="0.2">
      <c r="B332" s="163"/>
      <c r="C332" s="158"/>
      <c r="D332" s="160"/>
      <c r="E332" s="160"/>
      <c r="F332" s="156">
        <f>SUMIF('Despesas de Investimento'!$C$18:$C$5997,'Plano de Investimento'!B332,'Despesas de Investimento'!$H$18:$H$5997)</f>
        <v>0</v>
      </c>
      <c r="G332" s="156">
        <f>SUMIF('Despesas de Investimento'!$C$18:$C$5997,'Plano de Investimento'!B332,'Despesas de Investimento'!$I$18:$I$5997)</f>
        <v>0</v>
      </c>
      <c r="H332" s="177"/>
      <c r="I332" t="str">
        <f>IFERROR(VLOOKUP(H332,'I Total &amp; AR'!$Q$63:$R$95,2,FALSE),"")</f>
        <v/>
      </c>
      <c r="J332" s="1" t="str">
        <f>IFERROR(VLOOKUP(H332,'I Total &amp; AR'!$Q$63:$R$95,2,FALSE),"")</f>
        <v/>
      </c>
    </row>
    <row r="333" spans="2:10" ht="13.15" customHeight="1" x14ac:dyDescent="0.2">
      <c r="B333" s="163"/>
      <c r="C333" s="158"/>
      <c r="D333" s="160"/>
      <c r="E333" s="160"/>
      <c r="F333" s="156">
        <f>SUMIF('Despesas de Investimento'!$C$18:$C$5997,'Plano de Investimento'!B333,'Despesas de Investimento'!$H$18:$H$5997)</f>
        <v>0</v>
      </c>
      <c r="G333" s="156">
        <f>SUMIF('Despesas de Investimento'!$C$18:$C$5997,'Plano de Investimento'!B333,'Despesas de Investimento'!$I$18:$I$5997)</f>
        <v>0</v>
      </c>
      <c r="H333" s="177"/>
      <c r="I333" t="str">
        <f>IFERROR(VLOOKUP(H333,'I Total &amp; AR'!$Q$63:$R$95,2,FALSE),"")</f>
        <v/>
      </c>
      <c r="J333" s="1" t="str">
        <f>IFERROR(VLOOKUP(H333,'I Total &amp; AR'!$Q$63:$R$95,2,FALSE),"")</f>
        <v/>
      </c>
    </row>
    <row r="334" spans="2:10" ht="13.15" customHeight="1" x14ac:dyDescent="0.2">
      <c r="B334" s="163"/>
      <c r="C334" s="158"/>
      <c r="D334" s="160"/>
      <c r="E334" s="160"/>
      <c r="F334" s="156">
        <f>SUMIF('Despesas de Investimento'!$C$18:$C$5997,'Plano de Investimento'!B334,'Despesas de Investimento'!$H$18:$H$5997)</f>
        <v>0</v>
      </c>
      <c r="G334" s="156">
        <f>SUMIF('Despesas de Investimento'!$C$18:$C$5997,'Plano de Investimento'!B334,'Despesas de Investimento'!$I$18:$I$5997)</f>
        <v>0</v>
      </c>
      <c r="H334" s="177"/>
      <c r="I334" t="str">
        <f>IFERROR(VLOOKUP(H334,'I Total &amp; AR'!$Q$63:$R$95,2,FALSE),"")</f>
        <v/>
      </c>
      <c r="J334" s="1" t="str">
        <f>IFERROR(VLOOKUP(H334,'I Total &amp; AR'!$Q$63:$R$95,2,FALSE),"")</f>
        <v/>
      </c>
    </row>
    <row r="335" spans="2:10" ht="13.15" customHeight="1" x14ac:dyDescent="0.2">
      <c r="B335" s="163"/>
      <c r="C335" s="158"/>
      <c r="D335" s="160"/>
      <c r="E335" s="160"/>
      <c r="F335" s="156">
        <f>SUMIF('Despesas de Investimento'!$C$18:$C$5997,'Plano de Investimento'!B335,'Despesas de Investimento'!$H$18:$H$5997)</f>
        <v>0</v>
      </c>
      <c r="G335" s="156">
        <f>SUMIF('Despesas de Investimento'!$C$18:$C$5997,'Plano de Investimento'!B335,'Despesas de Investimento'!$I$18:$I$5997)</f>
        <v>0</v>
      </c>
      <c r="H335" s="177"/>
      <c r="I335" t="str">
        <f>IFERROR(VLOOKUP(H335,'I Total &amp; AR'!$Q$63:$R$95,2,FALSE),"")</f>
        <v/>
      </c>
      <c r="J335" s="1" t="str">
        <f>IFERROR(VLOOKUP(H335,'I Total &amp; AR'!$Q$63:$R$95,2,FALSE),"")</f>
        <v/>
      </c>
    </row>
    <row r="336" spans="2:10" ht="13.15" customHeight="1" x14ac:dyDescent="0.2">
      <c r="B336" s="163"/>
      <c r="C336" s="158"/>
      <c r="D336" s="160"/>
      <c r="E336" s="160"/>
      <c r="F336" s="156">
        <f>SUMIF('Despesas de Investimento'!$C$18:$C$5997,'Plano de Investimento'!B336,'Despesas de Investimento'!$H$18:$H$5997)</f>
        <v>0</v>
      </c>
      <c r="G336" s="156">
        <f>SUMIF('Despesas de Investimento'!$C$18:$C$5997,'Plano de Investimento'!B336,'Despesas de Investimento'!$I$18:$I$5997)</f>
        <v>0</v>
      </c>
      <c r="H336" s="177"/>
      <c r="I336" t="str">
        <f>IFERROR(VLOOKUP(H336,'I Total &amp; AR'!$Q$63:$R$95,2,FALSE),"")</f>
        <v/>
      </c>
      <c r="J336" s="1" t="str">
        <f>IFERROR(VLOOKUP(H336,'I Total &amp; AR'!$Q$63:$R$95,2,FALSE),"")</f>
        <v/>
      </c>
    </row>
    <row r="337" spans="2:10" ht="13.15" customHeight="1" x14ac:dyDescent="0.2">
      <c r="B337" s="163"/>
      <c r="C337" s="158"/>
      <c r="D337" s="160"/>
      <c r="E337" s="160"/>
      <c r="F337" s="156">
        <f>SUMIF('Despesas de Investimento'!$C$18:$C$5997,'Plano de Investimento'!B337,'Despesas de Investimento'!$H$18:$H$5997)</f>
        <v>0</v>
      </c>
      <c r="G337" s="156">
        <f>SUMIF('Despesas de Investimento'!$C$18:$C$5997,'Plano de Investimento'!B337,'Despesas de Investimento'!$I$18:$I$5997)</f>
        <v>0</v>
      </c>
      <c r="H337" s="177"/>
      <c r="I337" t="str">
        <f>IFERROR(VLOOKUP(H337,'I Total &amp; AR'!$Q$63:$R$95,2,FALSE),"")</f>
        <v/>
      </c>
      <c r="J337" s="1" t="str">
        <f>IFERROR(VLOOKUP(H337,'I Total &amp; AR'!$Q$63:$R$95,2,FALSE),"")</f>
        <v/>
      </c>
    </row>
    <row r="338" spans="2:10" ht="13.15" customHeight="1" x14ac:dyDescent="0.2">
      <c r="B338" s="163"/>
      <c r="C338" s="158"/>
      <c r="D338" s="160"/>
      <c r="E338" s="160"/>
      <c r="F338" s="156">
        <f>SUMIF('Despesas de Investimento'!$C$18:$C$5997,'Plano de Investimento'!B338,'Despesas de Investimento'!$H$18:$H$5997)</f>
        <v>0</v>
      </c>
      <c r="G338" s="156">
        <f>SUMIF('Despesas de Investimento'!$C$18:$C$5997,'Plano de Investimento'!B338,'Despesas de Investimento'!$I$18:$I$5997)</f>
        <v>0</v>
      </c>
      <c r="H338" s="177"/>
      <c r="I338" t="str">
        <f>IFERROR(VLOOKUP(H338,'I Total &amp; AR'!$Q$63:$R$95,2,FALSE),"")</f>
        <v/>
      </c>
      <c r="J338" s="1" t="str">
        <f>IFERROR(VLOOKUP(H338,'I Total &amp; AR'!$Q$63:$R$95,2,FALSE),"")</f>
        <v/>
      </c>
    </row>
    <row r="339" spans="2:10" ht="13.15" customHeight="1" x14ac:dyDescent="0.2">
      <c r="B339" s="163"/>
      <c r="C339" s="158"/>
      <c r="D339" s="160"/>
      <c r="E339" s="160"/>
      <c r="F339" s="156">
        <f>SUMIF('Despesas de Investimento'!$C$18:$C$5997,'Plano de Investimento'!B339,'Despesas de Investimento'!$H$18:$H$5997)</f>
        <v>0</v>
      </c>
      <c r="G339" s="156">
        <f>SUMIF('Despesas de Investimento'!$C$18:$C$5997,'Plano de Investimento'!B339,'Despesas de Investimento'!$I$18:$I$5997)</f>
        <v>0</v>
      </c>
      <c r="H339" s="177"/>
      <c r="I339" t="str">
        <f>IFERROR(VLOOKUP(H339,'I Total &amp; AR'!$Q$63:$R$95,2,FALSE),"")</f>
        <v/>
      </c>
      <c r="J339" s="1" t="str">
        <f>IFERROR(VLOOKUP(H339,'I Total &amp; AR'!$Q$63:$R$95,2,FALSE),"")</f>
        <v/>
      </c>
    </row>
    <row r="340" spans="2:10" ht="13.15" customHeight="1" x14ac:dyDescent="0.2">
      <c r="B340" s="163"/>
      <c r="C340" s="158"/>
      <c r="D340" s="160"/>
      <c r="E340" s="160"/>
      <c r="F340" s="156">
        <f>SUMIF('Despesas de Investimento'!$C$18:$C$5997,'Plano de Investimento'!B340,'Despesas de Investimento'!$H$18:$H$5997)</f>
        <v>0</v>
      </c>
      <c r="G340" s="156">
        <f>SUMIF('Despesas de Investimento'!$C$18:$C$5997,'Plano de Investimento'!B340,'Despesas de Investimento'!$I$18:$I$5997)</f>
        <v>0</v>
      </c>
      <c r="H340" s="177"/>
      <c r="I340" t="str">
        <f>IFERROR(VLOOKUP(H340,'I Total &amp; AR'!$Q$63:$R$95,2,FALSE),"")</f>
        <v/>
      </c>
      <c r="J340" s="1" t="str">
        <f>IFERROR(VLOOKUP(H340,'I Total &amp; AR'!$Q$63:$R$95,2,FALSE),"")</f>
        <v/>
      </c>
    </row>
    <row r="341" spans="2:10" ht="13.15" customHeight="1" x14ac:dyDescent="0.2">
      <c r="B341" s="163"/>
      <c r="C341" s="158"/>
      <c r="D341" s="160"/>
      <c r="E341" s="160"/>
      <c r="F341" s="156">
        <f>SUMIF('Despesas de Investimento'!$C$18:$C$5997,'Plano de Investimento'!B341,'Despesas de Investimento'!$H$18:$H$5997)</f>
        <v>0</v>
      </c>
      <c r="G341" s="156">
        <f>SUMIF('Despesas de Investimento'!$C$18:$C$5997,'Plano de Investimento'!B341,'Despesas de Investimento'!$I$18:$I$5997)</f>
        <v>0</v>
      </c>
      <c r="H341" s="177"/>
      <c r="I341" t="str">
        <f>IFERROR(VLOOKUP(H341,'I Total &amp; AR'!$Q$63:$R$95,2,FALSE),"")</f>
        <v/>
      </c>
      <c r="J341" s="1" t="str">
        <f>IFERROR(VLOOKUP(H341,'I Total &amp; AR'!$Q$63:$R$95,2,FALSE),"")</f>
        <v/>
      </c>
    </row>
    <row r="342" spans="2:10" ht="13.15" customHeight="1" x14ac:dyDescent="0.2">
      <c r="B342" s="163"/>
      <c r="C342" s="158"/>
      <c r="D342" s="160"/>
      <c r="E342" s="160"/>
      <c r="F342" s="156">
        <f>SUMIF('Despesas de Investimento'!$C$18:$C$5997,'Plano de Investimento'!B342,'Despesas de Investimento'!$H$18:$H$5997)</f>
        <v>0</v>
      </c>
      <c r="G342" s="156">
        <f>SUMIF('Despesas de Investimento'!$C$18:$C$5997,'Plano de Investimento'!B342,'Despesas de Investimento'!$I$18:$I$5997)</f>
        <v>0</v>
      </c>
      <c r="H342" s="177"/>
      <c r="I342" t="str">
        <f>IFERROR(VLOOKUP(H342,'I Total &amp; AR'!$Q$63:$R$95,2,FALSE),"")</f>
        <v/>
      </c>
      <c r="J342" s="1" t="str">
        <f>IFERROR(VLOOKUP(H342,'I Total &amp; AR'!$Q$63:$R$95,2,FALSE),"")</f>
        <v/>
      </c>
    </row>
    <row r="343" spans="2:10" ht="13.15" customHeight="1" x14ac:dyDescent="0.2">
      <c r="B343" s="163"/>
      <c r="C343" s="158"/>
      <c r="D343" s="160"/>
      <c r="E343" s="160"/>
      <c r="F343" s="156">
        <f>SUMIF('Despesas de Investimento'!$C$18:$C$5997,'Plano de Investimento'!B343,'Despesas de Investimento'!$H$18:$H$5997)</f>
        <v>0</v>
      </c>
      <c r="G343" s="156">
        <f>SUMIF('Despesas de Investimento'!$C$18:$C$5997,'Plano de Investimento'!B343,'Despesas de Investimento'!$I$18:$I$5997)</f>
        <v>0</v>
      </c>
      <c r="H343" s="177"/>
      <c r="I343" t="str">
        <f>IFERROR(VLOOKUP(H343,'I Total &amp; AR'!$Q$63:$R$95,2,FALSE),"")</f>
        <v/>
      </c>
      <c r="J343" s="1" t="str">
        <f>IFERROR(VLOOKUP(H343,'I Total &amp; AR'!$Q$63:$R$95,2,FALSE),"")</f>
        <v/>
      </c>
    </row>
    <row r="344" spans="2:10" ht="13.15" customHeight="1" x14ac:dyDescent="0.2">
      <c r="B344" s="163"/>
      <c r="C344" s="158"/>
      <c r="D344" s="160"/>
      <c r="E344" s="160"/>
      <c r="F344" s="156">
        <f>SUMIF('Despesas de Investimento'!$C$18:$C$5997,'Plano de Investimento'!B344,'Despesas de Investimento'!$H$18:$H$5997)</f>
        <v>0</v>
      </c>
      <c r="G344" s="156">
        <f>SUMIF('Despesas de Investimento'!$C$18:$C$5997,'Plano de Investimento'!B344,'Despesas de Investimento'!$I$18:$I$5997)</f>
        <v>0</v>
      </c>
      <c r="H344" s="177"/>
      <c r="I344" t="str">
        <f>IFERROR(VLOOKUP(H344,'I Total &amp; AR'!$Q$63:$R$95,2,FALSE),"")</f>
        <v/>
      </c>
      <c r="J344" s="1" t="str">
        <f>IFERROR(VLOOKUP(H344,'I Total &amp; AR'!$Q$63:$R$95,2,FALSE),"")</f>
        <v/>
      </c>
    </row>
    <row r="345" spans="2:10" ht="13.15" customHeight="1" x14ac:dyDescent="0.2">
      <c r="B345" s="163"/>
      <c r="C345" s="158"/>
      <c r="D345" s="160"/>
      <c r="E345" s="160"/>
      <c r="F345" s="156">
        <f>SUMIF('Despesas de Investimento'!$C$18:$C$5997,'Plano de Investimento'!B345,'Despesas de Investimento'!$H$18:$H$5997)</f>
        <v>0</v>
      </c>
      <c r="G345" s="156">
        <f>SUMIF('Despesas de Investimento'!$C$18:$C$5997,'Plano de Investimento'!B345,'Despesas de Investimento'!$I$18:$I$5997)</f>
        <v>0</v>
      </c>
      <c r="H345" s="177"/>
      <c r="I345" t="str">
        <f>IFERROR(VLOOKUP(H345,'I Total &amp; AR'!$Q$63:$R$95,2,FALSE),"")</f>
        <v/>
      </c>
      <c r="J345" s="1" t="str">
        <f>IFERROR(VLOOKUP(H345,'I Total &amp; AR'!$Q$63:$R$95,2,FALSE),"")</f>
        <v/>
      </c>
    </row>
    <row r="346" spans="2:10" ht="13.15" customHeight="1" x14ac:dyDescent="0.2">
      <c r="B346" s="157"/>
      <c r="C346" s="158"/>
      <c r="D346" s="160"/>
      <c r="E346" s="160"/>
      <c r="F346" s="156">
        <f>SUMIF('Despesas de Investimento'!$C$18:$C$5997,'Plano de Investimento'!B346,'Despesas de Investimento'!$H$18:$H$5997)</f>
        <v>0</v>
      </c>
      <c r="G346" s="156">
        <f>SUMIF('Despesas de Investimento'!$C$18:$C$5997,'Plano de Investimento'!B346,'Despesas de Investimento'!$I$18:$I$5997)</f>
        <v>0</v>
      </c>
      <c r="H346" s="177"/>
      <c r="I346" t="str">
        <f>IFERROR(VLOOKUP(H346,'I Total &amp; AR'!$Q$63:$R$95,2,FALSE),"")</f>
        <v/>
      </c>
      <c r="J346" s="1" t="str">
        <f>IFERROR(VLOOKUP(H346,'I Total &amp; AR'!$Q$63:$R$95,2,FALSE),"")</f>
        <v/>
      </c>
    </row>
    <row r="347" spans="2:10" ht="13.15" customHeight="1" x14ac:dyDescent="0.2">
      <c r="B347" s="157"/>
      <c r="C347" s="158"/>
      <c r="D347" s="160"/>
      <c r="E347" s="160"/>
      <c r="F347" s="156">
        <f>SUMIF('Despesas de Investimento'!$C$18:$C$5997,'Plano de Investimento'!B347,'Despesas de Investimento'!$H$18:$H$5997)</f>
        <v>0</v>
      </c>
      <c r="G347" s="156">
        <f>SUMIF('Despesas de Investimento'!$C$18:$C$5997,'Plano de Investimento'!B347,'Despesas de Investimento'!$I$18:$I$5997)</f>
        <v>0</v>
      </c>
      <c r="H347" s="177"/>
      <c r="I347" t="str">
        <f>IFERROR(VLOOKUP(H347,'I Total &amp; AR'!$Q$63:$R$95,2,FALSE),"")</f>
        <v/>
      </c>
      <c r="J347" s="1" t="str">
        <f>IFERROR(VLOOKUP(H347,'I Total &amp; AR'!$Q$63:$R$95,2,FALSE),"")</f>
        <v/>
      </c>
    </row>
    <row r="348" spans="2:10" ht="13.15" customHeight="1" x14ac:dyDescent="0.2">
      <c r="B348" s="157"/>
      <c r="C348" s="158"/>
      <c r="D348" s="160"/>
      <c r="E348" s="160"/>
      <c r="F348" s="156">
        <f>SUMIF('Despesas de Investimento'!$C$18:$C$5997,'Plano de Investimento'!B348,'Despesas de Investimento'!$H$18:$H$5997)</f>
        <v>0</v>
      </c>
      <c r="G348" s="156">
        <f>SUMIF('Despesas de Investimento'!$C$18:$C$5997,'Plano de Investimento'!B348,'Despesas de Investimento'!$I$18:$I$5997)</f>
        <v>0</v>
      </c>
      <c r="H348" s="177"/>
      <c r="I348" t="str">
        <f>IFERROR(VLOOKUP(H348,'I Total &amp; AR'!$Q$63:$R$95,2,FALSE),"")</f>
        <v/>
      </c>
      <c r="J348" s="1" t="str">
        <f>IFERROR(VLOOKUP(H348,'I Total &amp; AR'!$Q$63:$R$95,2,FALSE),"")</f>
        <v/>
      </c>
    </row>
    <row r="349" spans="2:10" ht="13.15" customHeight="1" x14ac:dyDescent="0.2">
      <c r="B349" s="157"/>
      <c r="C349" s="158"/>
      <c r="D349" s="160"/>
      <c r="E349" s="160"/>
      <c r="F349" s="156">
        <f>SUMIF('Despesas de Investimento'!$C$18:$C$5997,'Plano de Investimento'!B349,'Despesas de Investimento'!$H$18:$H$5997)</f>
        <v>0</v>
      </c>
      <c r="G349" s="156">
        <f>SUMIF('Despesas de Investimento'!$C$18:$C$5997,'Plano de Investimento'!B349,'Despesas de Investimento'!$I$18:$I$5997)</f>
        <v>0</v>
      </c>
      <c r="H349" s="177"/>
      <c r="I349" t="str">
        <f>IFERROR(VLOOKUP(H349,'I Total &amp; AR'!$Q$63:$R$95,2,FALSE),"")</f>
        <v/>
      </c>
      <c r="J349" s="1" t="str">
        <f>IFERROR(VLOOKUP(H349,'I Total &amp; AR'!$Q$63:$R$95,2,FALSE),"")</f>
        <v/>
      </c>
    </row>
    <row r="350" spans="2:10" ht="13.15" customHeight="1" x14ac:dyDescent="0.2">
      <c r="B350" s="157"/>
      <c r="C350" s="158"/>
      <c r="D350" s="160"/>
      <c r="E350" s="160"/>
      <c r="F350" s="156">
        <f>SUMIF('Despesas de Investimento'!$C$18:$C$5997,'Plano de Investimento'!B350,'Despesas de Investimento'!$H$18:$H$5997)</f>
        <v>0</v>
      </c>
      <c r="G350" s="156">
        <f>SUMIF('Despesas de Investimento'!$C$18:$C$5997,'Plano de Investimento'!B350,'Despesas de Investimento'!$I$18:$I$5997)</f>
        <v>0</v>
      </c>
      <c r="H350" s="177"/>
      <c r="I350" t="str">
        <f>IFERROR(VLOOKUP(H350,'I Total &amp; AR'!$Q$63:$R$95,2,FALSE),"")</f>
        <v/>
      </c>
      <c r="J350" s="1" t="str">
        <f>IFERROR(VLOOKUP(H350,'I Total &amp; AR'!$Q$63:$R$95,2,FALSE),"")</f>
        <v/>
      </c>
    </row>
    <row r="351" spans="2:10" ht="13.15" customHeight="1" x14ac:dyDescent="0.2">
      <c r="B351" s="157"/>
      <c r="C351" s="158"/>
      <c r="D351" s="160"/>
      <c r="E351" s="160"/>
      <c r="F351" s="156">
        <f>SUMIF('Despesas de Investimento'!$C$18:$C$5997,'Plano de Investimento'!B351,'Despesas de Investimento'!$H$18:$H$5997)</f>
        <v>0</v>
      </c>
      <c r="G351" s="156">
        <f>SUMIF('Despesas de Investimento'!$C$18:$C$5997,'Plano de Investimento'!B351,'Despesas de Investimento'!$I$18:$I$5997)</f>
        <v>0</v>
      </c>
      <c r="H351" s="177"/>
      <c r="I351" t="str">
        <f>IFERROR(VLOOKUP(H351,'I Total &amp; AR'!$Q$63:$R$95,2,FALSE),"")</f>
        <v/>
      </c>
      <c r="J351" s="1" t="str">
        <f>IFERROR(VLOOKUP(H351,'I Total &amp; AR'!$Q$63:$R$95,2,FALSE),"")</f>
        <v/>
      </c>
    </row>
    <row r="352" spans="2:10" ht="13.15" customHeight="1" x14ac:dyDescent="0.2">
      <c r="B352" s="157"/>
      <c r="C352" s="158"/>
      <c r="D352" s="160"/>
      <c r="E352" s="160"/>
      <c r="F352" s="156">
        <f>SUMIF('Despesas de Investimento'!$C$18:$C$5997,'Plano de Investimento'!B352,'Despesas de Investimento'!$H$18:$H$5997)</f>
        <v>0</v>
      </c>
      <c r="G352" s="156">
        <f>SUMIF('Despesas de Investimento'!$C$18:$C$5997,'Plano de Investimento'!B352,'Despesas de Investimento'!$I$18:$I$5997)</f>
        <v>0</v>
      </c>
      <c r="H352" s="177"/>
      <c r="I352" t="str">
        <f>IFERROR(VLOOKUP(H352,'I Total &amp; AR'!$Q$63:$R$95,2,FALSE),"")</f>
        <v/>
      </c>
      <c r="J352" s="1" t="str">
        <f>IFERROR(VLOOKUP(H352,'I Total &amp; AR'!$Q$63:$R$95,2,FALSE),"")</f>
        <v/>
      </c>
    </row>
    <row r="353" spans="2:10" ht="13.15" customHeight="1" x14ac:dyDescent="0.2">
      <c r="B353" s="157"/>
      <c r="C353" s="158"/>
      <c r="D353" s="160"/>
      <c r="E353" s="160"/>
      <c r="F353" s="156">
        <f>SUMIF('Despesas de Investimento'!$C$18:$C$5997,'Plano de Investimento'!B353,'Despesas de Investimento'!$H$18:$H$5997)</f>
        <v>0</v>
      </c>
      <c r="G353" s="156">
        <f>SUMIF('Despesas de Investimento'!$C$18:$C$5997,'Plano de Investimento'!B353,'Despesas de Investimento'!$I$18:$I$5997)</f>
        <v>0</v>
      </c>
      <c r="H353" s="177"/>
      <c r="I353" t="str">
        <f>IFERROR(VLOOKUP(H353,'I Total &amp; AR'!$Q$63:$R$95,2,FALSE),"")</f>
        <v/>
      </c>
      <c r="J353" s="1" t="str">
        <f>IFERROR(VLOOKUP(H353,'I Total &amp; AR'!$Q$63:$R$95,2,FALSE),"")</f>
        <v/>
      </c>
    </row>
    <row r="354" spans="2:10" ht="13.15" customHeight="1" x14ac:dyDescent="0.2">
      <c r="B354" s="157"/>
      <c r="C354" s="158"/>
      <c r="D354" s="160"/>
      <c r="E354" s="160"/>
      <c r="F354" s="156">
        <f>SUMIF('Despesas de Investimento'!$C$18:$C$5997,'Plano de Investimento'!B354,'Despesas de Investimento'!$H$18:$H$5997)</f>
        <v>0</v>
      </c>
      <c r="G354" s="156">
        <f>SUMIF('Despesas de Investimento'!$C$18:$C$5997,'Plano de Investimento'!B354,'Despesas de Investimento'!$I$18:$I$5997)</f>
        <v>0</v>
      </c>
      <c r="H354" s="177"/>
      <c r="I354" t="str">
        <f>IFERROR(VLOOKUP(H354,'I Total &amp; AR'!$Q$63:$R$95,2,FALSE),"")</f>
        <v/>
      </c>
      <c r="J354" s="1" t="str">
        <f>IFERROR(VLOOKUP(H354,'I Total &amp; AR'!$Q$63:$R$95,2,FALSE),"")</f>
        <v/>
      </c>
    </row>
    <row r="355" spans="2:10" ht="13.15" customHeight="1" x14ac:dyDescent="0.2">
      <c r="B355" s="157"/>
      <c r="C355" s="158"/>
      <c r="D355" s="160"/>
      <c r="E355" s="160"/>
      <c r="F355" s="156">
        <f>SUMIF('Despesas de Investimento'!$C$18:$C$5997,'Plano de Investimento'!B355,'Despesas de Investimento'!$H$18:$H$5997)</f>
        <v>0</v>
      </c>
      <c r="G355" s="156">
        <f>SUMIF('Despesas de Investimento'!$C$18:$C$5997,'Plano de Investimento'!B355,'Despesas de Investimento'!$I$18:$I$5997)</f>
        <v>0</v>
      </c>
      <c r="H355" s="177"/>
      <c r="I355" t="str">
        <f>IFERROR(VLOOKUP(H355,'I Total &amp; AR'!$Q$63:$R$95,2,FALSE),"")</f>
        <v/>
      </c>
      <c r="J355" s="1" t="str">
        <f>IFERROR(VLOOKUP(H355,'I Total &amp; AR'!$Q$63:$R$95,2,FALSE),"")</f>
        <v/>
      </c>
    </row>
    <row r="356" spans="2:10" ht="13.15" customHeight="1" x14ac:dyDescent="0.2">
      <c r="B356" s="157"/>
      <c r="C356" s="158"/>
      <c r="D356" s="160"/>
      <c r="E356" s="160"/>
      <c r="F356" s="156">
        <f>SUMIF('Despesas de Investimento'!$C$18:$C$5997,'Plano de Investimento'!B356,'Despesas de Investimento'!$H$18:$H$5997)</f>
        <v>0</v>
      </c>
      <c r="G356" s="156">
        <f>SUMIF('Despesas de Investimento'!$C$18:$C$5997,'Plano de Investimento'!B356,'Despesas de Investimento'!$I$18:$I$5997)</f>
        <v>0</v>
      </c>
      <c r="H356" s="177"/>
      <c r="I356" t="str">
        <f>IFERROR(VLOOKUP(H356,'I Total &amp; AR'!$Q$63:$R$95,2,FALSE),"")</f>
        <v/>
      </c>
      <c r="J356" s="1" t="str">
        <f>IFERROR(VLOOKUP(H356,'I Total &amp; AR'!$Q$63:$R$95,2,FALSE),"")</f>
        <v/>
      </c>
    </row>
    <row r="357" spans="2:10" ht="13.15" customHeight="1" x14ac:dyDescent="0.2">
      <c r="B357" s="157"/>
      <c r="C357" s="158"/>
      <c r="D357" s="160"/>
      <c r="E357" s="160"/>
      <c r="F357" s="156">
        <f>SUMIF('Despesas de Investimento'!$C$18:$C$5997,'Plano de Investimento'!B357,'Despesas de Investimento'!$H$18:$H$5997)</f>
        <v>0</v>
      </c>
      <c r="G357" s="156">
        <f>SUMIF('Despesas de Investimento'!$C$18:$C$5997,'Plano de Investimento'!B357,'Despesas de Investimento'!$I$18:$I$5997)</f>
        <v>0</v>
      </c>
      <c r="H357" s="177"/>
      <c r="I357" t="str">
        <f>IFERROR(VLOOKUP(H357,'I Total &amp; AR'!$Q$63:$R$95,2,FALSE),"")</f>
        <v/>
      </c>
      <c r="J357" s="1" t="str">
        <f>IFERROR(VLOOKUP(H357,'I Total &amp; AR'!$Q$63:$R$95,2,FALSE),"")</f>
        <v/>
      </c>
    </row>
    <row r="358" spans="2:10" ht="13.15" customHeight="1" x14ac:dyDescent="0.2">
      <c r="B358" s="157"/>
      <c r="C358" s="158"/>
      <c r="D358" s="160"/>
      <c r="E358" s="160"/>
      <c r="F358" s="156">
        <f>SUMIF('Despesas de Investimento'!$C$18:$C$5997,'Plano de Investimento'!B358,'Despesas de Investimento'!$H$18:$H$5997)</f>
        <v>0</v>
      </c>
      <c r="G358" s="156">
        <f>SUMIF('Despesas de Investimento'!$C$18:$C$5997,'Plano de Investimento'!B358,'Despesas de Investimento'!$I$18:$I$5997)</f>
        <v>0</v>
      </c>
      <c r="H358" s="177"/>
      <c r="I358" t="str">
        <f>IFERROR(VLOOKUP(H358,'I Total &amp; AR'!$Q$63:$R$95,2,FALSE),"")</f>
        <v/>
      </c>
      <c r="J358" s="1" t="str">
        <f>IFERROR(VLOOKUP(H358,'I Total &amp; AR'!$Q$63:$R$95,2,FALSE),"")</f>
        <v/>
      </c>
    </row>
    <row r="359" spans="2:10" ht="13.15" customHeight="1" x14ac:dyDescent="0.2">
      <c r="B359" s="157"/>
      <c r="C359" s="158"/>
      <c r="D359" s="160"/>
      <c r="E359" s="160"/>
      <c r="F359" s="156">
        <f>SUMIF('Despesas de Investimento'!$C$18:$C$5997,'Plano de Investimento'!B359,'Despesas de Investimento'!$H$18:$H$5997)</f>
        <v>0</v>
      </c>
      <c r="G359" s="156">
        <f>SUMIF('Despesas de Investimento'!$C$18:$C$5997,'Plano de Investimento'!B359,'Despesas de Investimento'!$I$18:$I$5997)</f>
        <v>0</v>
      </c>
      <c r="H359" s="177"/>
      <c r="I359" t="str">
        <f>IFERROR(VLOOKUP(H359,'I Total &amp; AR'!$Q$63:$R$95,2,FALSE),"")</f>
        <v/>
      </c>
      <c r="J359" s="1" t="str">
        <f>IFERROR(VLOOKUP(H359,'I Total &amp; AR'!$Q$63:$R$95,2,FALSE),"")</f>
        <v/>
      </c>
    </row>
    <row r="360" spans="2:10" ht="13.15" customHeight="1" x14ac:dyDescent="0.2">
      <c r="B360" s="157"/>
      <c r="C360" s="158"/>
      <c r="D360" s="160"/>
      <c r="E360" s="160"/>
      <c r="F360" s="156">
        <f>SUMIF('Despesas de Investimento'!$C$18:$C$5997,'Plano de Investimento'!B360,'Despesas de Investimento'!$H$18:$H$5997)</f>
        <v>0</v>
      </c>
      <c r="G360" s="156">
        <f>SUMIF('Despesas de Investimento'!$C$18:$C$5997,'Plano de Investimento'!B360,'Despesas de Investimento'!$I$18:$I$5997)</f>
        <v>0</v>
      </c>
      <c r="H360" s="177"/>
      <c r="I360" t="str">
        <f>IFERROR(VLOOKUP(H360,'I Total &amp; AR'!$Q$63:$R$95,2,FALSE),"")</f>
        <v/>
      </c>
      <c r="J360" s="1" t="str">
        <f>IFERROR(VLOOKUP(H360,'I Total &amp; AR'!$Q$63:$R$95,2,FALSE),"")</f>
        <v/>
      </c>
    </row>
    <row r="361" spans="2:10" ht="13.15" customHeight="1" x14ac:dyDescent="0.2">
      <c r="B361" s="157"/>
      <c r="C361" s="158"/>
      <c r="D361" s="160"/>
      <c r="E361" s="160"/>
      <c r="F361" s="156">
        <f>SUMIF('Despesas de Investimento'!$C$18:$C$5997,'Plano de Investimento'!B361,'Despesas de Investimento'!$H$18:$H$5997)</f>
        <v>0</v>
      </c>
      <c r="G361" s="156">
        <f>SUMIF('Despesas de Investimento'!$C$18:$C$5997,'Plano de Investimento'!B361,'Despesas de Investimento'!$I$18:$I$5997)</f>
        <v>0</v>
      </c>
      <c r="H361" s="177"/>
      <c r="I361" t="str">
        <f>IFERROR(VLOOKUP(H361,'I Total &amp; AR'!$Q$63:$R$95,2,FALSE),"")</f>
        <v/>
      </c>
      <c r="J361" s="1" t="str">
        <f>IFERROR(VLOOKUP(H361,'I Total &amp; AR'!$Q$63:$R$95,2,FALSE),"")</f>
        <v/>
      </c>
    </row>
    <row r="362" spans="2:10" ht="13.15" customHeight="1" x14ac:dyDescent="0.2">
      <c r="B362" s="157"/>
      <c r="C362" s="158"/>
      <c r="D362" s="160"/>
      <c r="E362" s="160"/>
      <c r="F362" s="156">
        <f>SUMIF('Despesas de Investimento'!$C$18:$C$5997,'Plano de Investimento'!B362,'Despesas de Investimento'!$H$18:$H$5997)</f>
        <v>0</v>
      </c>
      <c r="G362" s="156">
        <f>SUMIF('Despesas de Investimento'!$C$18:$C$5997,'Plano de Investimento'!B362,'Despesas de Investimento'!$I$18:$I$5997)</f>
        <v>0</v>
      </c>
      <c r="H362" s="177"/>
      <c r="I362" t="str">
        <f>IFERROR(VLOOKUP(H362,'I Total &amp; AR'!$Q$63:$R$95,2,FALSE),"")</f>
        <v/>
      </c>
      <c r="J362" s="1" t="str">
        <f>IFERROR(VLOOKUP(H362,'I Total &amp; AR'!$Q$63:$R$95,2,FALSE),"")</f>
        <v/>
      </c>
    </row>
    <row r="363" spans="2:10" ht="13.15" customHeight="1" x14ac:dyDescent="0.2">
      <c r="B363" s="157"/>
      <c r="C363" s="158"/>
      <c r="D363" s="160"/>
      <c r="E363" s="160"/>
      <c r="F363" s="156">
        <f>SUMIF('Despesas de Investimento'!$C$18:$C$5997,'Plano de Investimento'!B363,'Despesas de Investimento'!$H$18:$H$5997)</f>
        <v>0</v>
      </c>
      <c r="G363" s="156">
        <f>SUMIF('Despesas de Investimento'!$C$18:$C$5997,'Plano de Investimento'!B363,'Despesas de Investimento'!$I$18:$I$5997)</f>
        <v>0</v>
      </c>
      <c r="H363" s="177"/>
      <c r="I363" t="str">
        <f>IFERROR(VLOOKUP(H363,'I Total &amp; AR'!$Q$63:$R$95,2,FALSE),"")</f>
        <v/>
      </c>
      <c r="J363" s="1" t="str">
        <f>IFERROR(VLOOKUP(H363,'I Total &amp; AR'!$Q$63:$R$95,2,FALSE),"")</f>
        <v/>
      </c>
    </row>
    <row r="364" spans="2:10" ht="13.15" customHeight="1" x14ac:dyDescent="0.2">
      <c r="B364" s="157"/>
      <c r="C364" s="158"/>
      <c r="D364" s="160"/>
      <c r="E364" s="160"/>
      <c r="F364" s="156">
        <f>SUMIF('Despesas de Investimento'!$C$18:$C$5997,'Plano de Investimento'!B364,'Despesas de Investimento'!$H$18:$H$5997)</f>
        <v>0</v>
      </c>
      <c r="G364" s="156">
        <f>SUMIF('Despesas de Investimento'!$C$18:$C$5997,'Plano de Investimento'!B364,'Despesas de Investimento'!$I$18:$I$5997)</f>
        <v>0</v>
      </c>
      <c r="H364" s="177"/>
      <c r="I364" t="str">
        <f>IFERROR(VLOOKUP(H364,'I Total &amp; AR'!$Q$63:$R$95,2,FALSE),"")</f>
        <v/>
      </c>
      <c r="J364" s="1" t="str">
        <f>IFERROR(VLOOKUP(H364,'I Total &amp; AR'!$Q$63:$R$95,2,FALSE),"")</f>
        <v/>
      </c>
    </row>
    <row r="365" spans="2:10" ht="13.15" customHeight="1" x14ac:dyDescent="0.2">
      <c r="B365" s="157"/>
      <c r="C365" s="158"/>
      <c r="D365" s="160"/>
      <c r="E365" s="160"/>
      <c r="F365" s="156">
        <f>SUMIF('Despesas de Investimento'!$C$18:$C$5997,'Plano de Investimento'!B365,'Despesas de Investimento'!$H$18:$H$5997)</f>
        <v>0</v>
      </c>
      <c r="G365" s="156">
        <f>SUMIF('Despesas de Investimento'!$C$18:$C$5997,'Plano de Investimento'!B365,'Despesas de Investimento'!$I$18:$I$5997)</f>
        <v>0</v>
      </c>
      <c r="H365" s="177"/>
      <c r="I365" t="str">
        <f>IFERROR(VLOOKUP(H365,'I Total &amp; AR'!$Q$63:$R$95,2,FALSE),"")</f>
        <v/>
      </c>
      <c r="J365" s="1" t="str">
        <f>IFERROR(VLOOKUP(H365,'I Total &amp; AR'!$Q$63:$R$95,2,FALSE),"")</f>
        <v/>
      </c>
    </row>
    <row r="366" spans="2:10" ht="13.15" customHeight="1" x14ac:dyDescent="0.2">
      <c r="B366" s="157"/>
      <c r="C366" s="158"/>
      <c r="D366" s="160"/>
      <c r="E366" s="160"/>
      <c r="F366" s="156">
        <f>SUMIF('Despesas de Investimento'!$C$18:$C$5997,'Plano de Investimento'!B366,'Despesas de Investimento'!$H$18:$H$5997)</f>
        <v>0</v>
      </c>
      <c r="G366" s="156">
        <f>SUMIF('Despesas de Investimento'!$C$18:$C$5997,'Plano de Investimento'!B366,'Despesas de Investimento'!$I$18:$I$5997)</f>
        <v>0</v>
      </c>
      <c r="H366" s="177"/>
      <c r="I366" t="str">
        <f>IFERROR(VLOOKUP(H366,'I Total &amp; AR'!$Q$63:$R$95,2,FALSE),"")</f>
        <v/>
      </c>
      <c r="J366" s="1" t="str">
        <f>IFERROR(VLOOKUP(H366,'I Total &amp; AR'!$Q$63:$R$95,2,FALSE),"")</f>
        <v/>
      </c>
    </row>
    <row r="367" spans="2:10" ht="13.15" customHeight="1" x14ac:dyDescent="0.2">
      <c r="B367" s="157"/>
      <c r="C367" s="158"/>
      <c r="D367" s="160"/>
      <c r="E367" s="160"/>
      <c r="F367" s="156">
        <f>SUMIF('Despesas de Investimento'!$C$18:$C$5997,'Plano de Investimento'!B367,'Despesas de Investimento'!$H$18:$H$5997)</f>
        <v>0</v>
      </c>
      <c r="G367" s="156">
        <f>SUMIF('Despesas de Investimento'!$C$18:$C$5997,'Plano de Investimento'!B367,'Despesas de Investimento'!$I$18:$I$5997)</f>
        <v>0</v>
      </c>
      <c r="H367" s="177"/>
      <c r="I367" t="str">
        <f>IFERROR(VLOOKUP(H367,'I Total &amp; AR'!$Q$63:$R$95,2,FALSE),"")</f>
        <v/>
      </c>
      <c r="J367" s="1" t="str">
        <f>IFERROR(VLOOKUP(H367,'I Total &amp; AR'!$Q$63:$R$95,2,FALSE),"")</f>
        <v/>
      </c>
    </row>
    <row r="368" spans="2:10" ht="13.15" customHeight="1" x14ac:dyDescent="0.2">
      <c r="B368" s="157"/>
      <c r="C368" s="158"/>
      <c r="D368" s="160"/>
      <c r="E368" s="160"/>
      <c r="F368" s="156">
        <f>SUMIF('Despesas de Investimento'!$C$18:$C$5997,'Plano de Investimento'!B368,'Despesas de Investimento'!$H$18:$H$5997)</f>
        <v>0</v>
      </c>
      <c r="G368" s="156">
        <f>SUMIF('Despesas de Investimento'!$C$18:$C$5997,'Plano de Investimento'!B368,'Despesas de Investimento'!$I$18:$I$5997)</f>
        <v>0</v>
      </c>
      <c r="H368" s="177"/>
      <c r="I368" t="str">
        <f>IFERROR(VLOOKUP(H368,'I Total &amp; AR'!$Q$63:$R$95,2,FALSE),"")</f>
        <v/>
      </c>
      <c r="J368" s="1" t="str">
        <f>IFERROR(VLOOKUP(H368,'I Total &amp; AR'!$Q$63:$R$95,2,FALSE),"")</f>
        <v/>
      </c>
    </row>
    <row r="369" spans="2:10" ht="13.15" customHeight="1" x14ac:dyDescent="0.2">
      <c r="B369" s="157"/>
      <c r="C369" s="158"/>
      <c r="D369" s="160"/>
      <c r="E369" s="160"/>
      <c r="F369" s="156">
        <f>SUMIF('Despesas de Investimento'!$C$18:$C$5997,'Plano de Investimento'!B369,'Despesas de Investimento'!$H$18:$H$5997)</f>
        <v>0</v>
      </c>
      <c r="G369" s="156">
        <f>SUMIF('Despesas de Investimento'!$C$18:$C$5997,'Plano de Investimento'!B369,'Despesas de Investimento'!$I$18:$I$5997)</f>
        <v>0</v>
      </c>
      <c r="H369" s="177"/>
      <c r="I369" t="str">
        <f>IFERROR(VLOOKUP(H369,'I Total &amp; AR'!$Q$63:$R$95,2,FALSE),"")</f>
        <v/>
      </c>
      <c r="J369" s="1" t="str">
        <f>IFERROR(VLOOKUP(H369,'I Total &amp; AR'!$Q$63:$R$95,2,FALSE),"")</f>
        <v/>
      </c>
    </row>
    <row r="370" spans="2:10" ht="13.15" customHeight="1" x14ac:dyDescent="0.2">
      <c r="B370" s="157"/>
      <c r="C370" s="158"/>
      <c r="D370" s="160"/>
      <c r="E370" s="160"/>
      <c r="F370" s="156">
        <f>SUMIF('Despesas de Investimento'!$C$18:$C$5997,'Plano de Investimento'!B370,'Despesas de Investimento'!$H$18:$H$5997)</f>
        <v>0</v>
      </c>
      <c r="G370" s="156">
        <f>SUMIF('Despesas de Investimento'!$C$18:$C$5997,'Plano de Investimento'!B370,'Despesas de Investimento'!$I$18:$I$5997)</f>
        <v>0</v>
      </c>
      <c r="H370" s="177"/>
      <c r="I370" t="str">
        <f>IFERROR(VLOOKUP(H370,'I Total &amp; AR'!$Q$63:$R$95,2,FALSE),"")</f>
        <v/>
      </c>
      <c r="J370" s="1" t="str">
        <f>IFERROR(VLOOKUP(H370,'I Total &amp; AR'!$Q$63:$R$95,2,FALSE),"")</f>
        <v/>
      </c>
    </row>
    <row r="371" spans="2:10" ht="13.15" customHeight="1" x14ac:dyDescent="0.2">
      <c r="B371" s="157"/>
      <c r="C371" s="158"/>
      <c r="D371" s="160"/>
      <c r="E371" s="160"/>
      <c r="F371" s="156">
        <f>SUMIF('Despesas de Investimento'!$C$18:$C$5997,'Plano de Investimento'!B371,'Despesas de Investimento'!$H$18:$H$5997)</f>
        <v>0</v>
      </c>
      <c r="G371" s="156">
        <f>SUMIF('Despesas de Investimento'!$C$18:$C$5997,'Plano de Investimento'!B371,'Despesas de Investimento'!$I$18:$I$5997)</f>
        <v>0</v>
      </c>
      <c r="H371" s="177"/>
      <c r="I371" t="str">
        <f>IFERROR(VLOOKUP(H371,'I Total &amp; AR'!$Q$63:$R$95,2,FALSE),"")</f>
        <v/>
      </c>
      <c r="J371" s="1" t="str">
        <f>IFERROR(VLOOKUP(H371,'I Total &amp; AR'!$Q$63:$R$95,2,FALSE),"")</f>
        <v/>
      </c>
    </row>
    <row r="372" spans="2:10" ht="13.15" customHeight="1" x14ac:dyDescent="0.2">
      <c r="B372" s="157"/>
      <c r="C372" s="158"/>
      <c r="D372" s="160"/>
      <c r="E372" s="160"/>
      <c r="F372" s="156">
        <f>SUMIF('Despesas de Investimento'!$C$18:$C$5997,'Plano de Investimento'!B372,'Despesas de Investimento'!$H$18:$H$5997)</f>
        <v>0</v>
      </c>
      <c r="G372" s="156">
        <f>SUMIF('Despesas de Investimento'!$C$18:$C$5997,'Plano de Investimento'!B372,'Despesas de Investimento'!$I$18:$I$5997)</f>
        <v>0</v>
      </c>
      <c r="H372" s="177"/>
      <c r="I372" t="str">
        <f>IFERROR(VLOOKUP(H372,'I Total &amp; AR'!$Q$63:$R$95,2,FALSE),"")</f>
        <v/>
      </c>
      <c r="J372" s="1" t="str">
        <f>IFERROR(VLOOKUP(H372,'I Total &amp; AR'!$Q$63:$R$95,2,FALSE),"")</f>
        <v/>
      </c>
    </row>
    <row r="373" spans="2:10" ht="13.15" customHeight="1" x14ac:dyDescent="0.2">
      <c r="B373" s="157"/>
      <c r="C373" s="158"/>
      <c r="D373" s="160"/>
      <c r="E373" s="160"/>
      <c r="F373" s="156">
        <f>SUMIF('Despesas de Investimento'!$C$18:$C$5997,'Plano de Investimento'!B373,'Despesas de Investimento'!$H$18:$H$5997)</f>
        <v>0</v>
      </c>
      <c r="G373" s="156">
        <f>SUMIF('Despesas de Investimento'!$C$18:$C$5997,'Plano de Investimento'!B373,'Despesas de Investimento'!$I$18:$I$5997)</f>
        <v>0</v>
      </c>
      <c r="H373" s="177"/>
      <c r="I373" t="str">
        <f>IFERROR(VLOOKUP(H373,'I Total &amp; AR'!$Q$63:$R$95,2,FALSE),"")</f>
        <v/>
      </c>
      <c r="J373" s="1" t="str">
        <f>IFERROR(VLOOKUP(H373,'I Total &amp; AR'!$Q$63:$R$95,2,FALSE),"")</f>
        <v/>
      </c>
    </row>
    <row r="374" spans="2:10" ht="13.15" customHeight="1" x14ac:dyDescent="0.2">
      <c r="B374" s="157"/>
      <c r="C374" s="158"/>
      <c r="D374" s="160"/>
      <c r="E374" s="160"/>
      <c r="F374" s="156">
        <f>SUMIF('Despesas de Investimento'!$C$18:$C$5997,'Plano de Investimento'!B374,'Despesas de Investimento'!$H$18:$H$5997)</f>
        <v>0</v>
      </c>
      <c r="G374" s="156">
        <f>SUMIF('Despesas de Investimento'!$C$18:$C$5997,'Plano de Investimento'!B374,'Despesas de Investimento'!$I$18:$I$5997)</f>
        <v>0</v>
      </c>
      <c r="H374" s="177"/>
      <c r="I374" t="str">
        <f>IFERROR(VLOOKUP(H374,'I Total &amp; AR'!$Q$63:$R$95,2,FALSE),"")</f>
        <v/>
      </c>
      <c r="J374" s="1" t="str">
        <f>IFERROR(VLOOKUP(H374,'I Total &amp; AR'!$Q$63:$R$95,2,FALSE),"")</f>
        <v/>
      </c>
    </row>
    <row r="375" spans="2:10" ht="13.15" customHeight="1" x14ac:dyDescent="0.2">
      <c r="B375" s="157"/>
      <c r="C375" s="158"/>
      <c r="D375" s="160"/>
      <c r="E375" s="160"/>
      <c r="F375" s="156">
        <f>SUMIF('Despesas de Investimento'!$C$18:$C$5997,'Plano de Investimento'!B375,'Despesas de Investimento'!$H$18:$H$5997)</f>
        <v>0</v>
      </c>
      <c r="G375" s="156">
        <f>SUMIF('Despesas de Investimento'!$C$18:$C$5997,'Plano de Investimento'!B375,'Despesas de Investimento'!$I$18:$I$5997)</f>
        <v>0</v>
      </c>
      <c r="H375" s="177"/>
      <c r="I375" t="str">
        <f>IFERROR(VLOOKUP(H375,'I Total &amp; AR'!$Q$63:$R$95,2,FALSE),"")</f>
        <v/>
      </c>
      <c r="J375" s="1" t="str">
        <f>IFERROR(VLOOKUP(H375,'I Total &amp; AR'!$Q$63:$R$95,2,FALSE),"")</f>
        <v/>
      </c>
    </row>
    <row r="376" spans="2:10" ht="13.15" customHeight="1" x14ac:dyDescent="0.2">
      <c r="B376" s="157"/>
      <c r="C376" s="158"/>
      <c r="D376" s="160"/>
      <c r="E376" s="160"/>
      <c r="F376" s="156">
        <f>SUMIF('Despesas de Investimento'!$C$18:$C$5997,'Plano de Investimento'!B376,'Despesas de Investimento'!$H$18:$H$5997)</f>
        <v>0</v>
      </c>
      <c r="G376" s="156">
        <f>SUMIF('Despesas de Investimento'!$C$18:$C$5997,'Plano de Investimento'!B376,'Despesas de Investimento'!$I$18:$I$5997)</f>
        <v>0</v>
      </c>
      <c r="H376" s="177"/>
      <c r="I376" t="str">
        <f>IFERROR(VLOOKUP(H376,'I Total &amp; AR'!$Q$63:$R$95,2,FALSE),"")</f>
        <v/>
      </c>
      <c r="J376" s="1" t="str">
        <f>IFERROR(VLOOKUP(H376,'I Total &amp; AR'!$Q$63:$R$95,2,FALSE),"")</f>
        <v/>
      </c>
    </row>
    <row r="377" spans="2:10" ht="13.15" customHeight="1" x14ac:dyDescent="0.2">
      <c r="B377" s="157"/>
      <c r="C377" s="158"/>
      <c r="D377" s="160"/>
      <c r="E377" s="160"/>
      <c r="F377" s="156">
        <f>SUMIF('Despesas de Investimento'!$C$18:$C$5997,'Plano de Investimento'!B377,'Despesas de Investimento'!$H$18:$H$5997)</f>
        <v>0</v>
      </c>
      <c r="G377" s="156">
        <f>SUMIF('Despesas de Investimento'!$C$18:$C$5997,'Plano de Investimento'!B377,'Despesas de Investimento'!$I$18:$I$5997)</f>
        <v>0</v>
      </c>
      <c r="H377" s="177"/>
      <c r="I377" t="str">
        <f>IFERROR(VLOOKUP(H377,'I Total &amp; AR'!$Q$63:$R$95,2,FALSE),"")</f>
        <v/>
      </c>
      <c r="J377" s="1" t="str">
        <f>IFERROR(VLOOKUP(H377,'I Total &amp; AR'!$Q$63:$R$95,2,FALSE),"")</f>
        <v/>
      </c>
    </row>
    <row r="378" spans="2:10" ht="13.15" customHeight="1" x14ac:dyDescent="0.2">
      <c r="B378" s="157"/>
      <c r="C378" s="158"/>
      <c r="D378" s="160"/>
      <c r="E378" s="160"/>
      <c r="F378" s="156">
        <f>SUMIF('Despesas de Investimento'!$C$18:$C$5997,'Plano de Investimento'!B378,'Despesas de Investimento'!$H$18:$H$5997)</f>
        <v>0</v>
      </c>
      <c r="G378" s="156">
        <f>SUMIF('Despesas de Investimento'!$C$18:$C$5997,'Plano de Investimento'!B378,'Despesas de Investimento'!$I$18:$I$5997)</f>
        <v>0</v>
      </c>
      <c r="H378" s="177"/>
      <c r="I378" t="str">
        <f>IFERROR(VLOOKUP(H378,'I Total &amp; AR'!$Q$63:$R$95,2,FALSE),"")</f>
        <v/>
      </c>
      <c r="J378" s="1" t="str">
        <f>IFERROR(VLOOKUP(H378,'I Total &amp; AR'!$Q$63:$R$95,2,FALSE),"")</f>
        <v/>
      </c>
    </row>
    <row r="379" spans="2:10" ht="13.15" customHeight="1" x14ac:dyDescent="0.2">
      <c r="B379" s="157"/>
      <c r="C379" s="158"/>
      <c r="D379" s="160"/>
      <c r="E379" s="160"/>
      <c r="F379" s="156">
        <f>SUMIF('Despesas de Investimento'!$C$18:$C$5997,'Plano de Investimento'!B379,'Despesas de Investimento'!$H$18:$H$5997)</f>
        <v>0</v>
      </c>
      <c r="G379" s="156">
        <f>SUMIF('Despesas de Investimento'!$C$18:$C$5997,'Plano de Investimento'!B379,'Despesas de Investimento'!$I$18:$I$5997)</f>
        <v>0</v>
      </c>
      <c r="H379" s="177"/>
      <c r="I379" t="str">
        <f>IFERROR(VLOOKUP(H379,'I Total &amp; AR'!$Q$63:$R$95,2,FALSE),"")</f>
        <v/>
      </c>
      <c r="J379" s="1" t="str">
        <f>IFERROR(VLOOKUP(H379,'I Total &amp; AR'!$Q$63:$R$95,2,FALSE),"")</f>
        <v/>
      </c>
    </row>
    <row r="380" spans="2:10" ht="13.15" customHeight="1" x14ac:dyDescent="0.2">
      <c r="B380" s="157"/>
      <c r="C380" s="158"/>
      <c r="D380" s="160"/>
      <c r="E380" s="160"/>
      <c r="F380" s="156">
        <f>SUMIF('Despesas de Investimento'!$C$18:$C$5997,'Plano de Investimento'!B380,'Despesas de Investimento'!$H$18:$H$5997)</f>
        <v>0</v>
      </c>
      <c r="G380" s="156">
        <f>SUMIF('Despesas de Investimento'!$C$18:$C$5997,'Plano de Investimento'!B380,'Despesas de Investimento'!$I$18:$I$5997)</f>
        <v>0</v>
      </c>
      <c r="H380" s="177"/>
      <c r="I380" t="str">
        <f>IFERROR(VLOOKUP(H380,'I Total &amp; AR'!$Q$63:$R$95,2,FALSE),"")</f>
        <v/>
      </c>
      <c r="J380" s="1" t="str">
        <f>IFERROR(VLOOKUP(H380,'I Total &amp; AR'!$Q$63:$R$95,2,FALSE),"")</f>
        <v/>
      </c>
    </row>
    <row r="381" spans="2:10" ht="13.15" customHeight="1" x14ac:dyDescent="0.2">
      <c r="B381" s="157"/>
      <c r="C381" s="158"/>
      <c r="D381" s="160"/>
      <c r="E381" s="160"/>
      <c r="F381" s="156">
        <f>SUMIF('Despesas de Investimento'!$C$18:$C$5997,'Plano de Investimento'!B381,'Despesas de Investimento'!$H$18:$H$5997)</f>
        <v>0</v>
      </c>
      <c r="G381" s="156">
        <f>SUMIF('Despesas de Investimento'!$C$18:$C$5997,'Plano de Investimento'!B381,'Despesas de Investimento'!$I$18:$I$5997)</f>
        <v>0</v>
      </c>
      <c r="H381" s="177"/>
      <c r="I381" t="str">
        <f>IFERROR(VLOOKUP(H381,'I Total &amp; AR'!$Q$63:$R$95,2,FALSE),"")</f>
        <v/>
      </c>
      <c r="J381" s="1" t="str">
        <f>IFERROR(VLOOKUP(H381,'I Total &amp; AR'!$Q$63:$R$95,2,FALSE),"")</f>
        <v/>
      </c>
    </row>
    <row r="382" spans="2:10" ht="13.15" customHeight="1" x14ac:dyDescent="0.2">
      <c r="B382" s="157"/>
      <c r="C382" s="158"/>
      <c r="D382" s="160"/>
      <c r="E382" s="160"/>
      <c r="F382" s="156">
        <f>SUMIF('Despesas de Investimento'!$C$18:$C$5997,'Plano de Investimento'!B382,'Despesas de Investimento'!$H$18:$H$5997)</f>
        <v>0</v>
      </c>
      <c r="G382" s="156">
        <f>SUMIF('Despesas de Investimento'!$C$18:$C$5997,'Plano de Investimento'!B382,'Despesas de Investimento'!$I$18:$I$5997)</f>
        <v>0</v>
      </c>
      <c r="H382" s="177"/>
      <c r="I382" t="str">
        <f>IFERROR(VLOOKUP(H382,'I Total &amp; AR'!$Q$63:$R$95,2,FALSE),"")</f>
        <v/>
      </c>
      <c r="J382" s="1" t="str">
        <f>IFERROR(VLOOKUP(H382,'I Total &amp; AR'!$Q$63:$R$95,2,FALSE),"")</f>
        <v/>
      </c>
    </row>
    <row r="383" spans="2:10" ht="13.15" customHeight="1" x14ac:dyDescent="0.2">
      <c r="B383" s="157"/>
      <c r="C383" s="158"/>
      <c r="D383" s="160"/>
      <c r="E383" s="160"/>
      <c r="F383" s="156">
        <f>SUMIF('Despesas de Investimento'!$C$18:$C$5997,'Plano de Investimento'!B383,'Despesas de Investimento'!$H$18:$H$5997)</f>
        <v>0</v>
      </c>
      <c r="G383" s="156">
        <f>SUMIF('Despesas de Investimento'!$C$18:$C$5997,'Plano de Investimento'!B383,'Despesas de Investimento'!$I$18:$I$5997)</f>
        <v>0</v>
      </c>
      <c r="H383" s="177"/>
      <c r="I383" t="str">
        <f>IFERROR(VLOOKUP(H383,'I Total &amp; AR'!$Q$63:$R$95,2,FALSE),"")</f>
        <v/>
      </c>
      <c r="J383" s="1" t="str">
        <f>IFERROR(VLOOKUP(H383,'I Total &amp; AR'!$Q$63:$R$95,2,FALSE),"")</f>
        <v/>
      </c>
    </row>
    <row r="384" spans="2:10" ht="13.15" customHeight="1" x14ac:dyDescent="0.2">
      <c r="B384" s="157"/>
      <c r="C384" s="158"/>
      <c r="D384" s="160"/>
      <c r="E384" s="160"/>
      <c r="F384" s="156">
        <f>SUMIF('Despesas de Investimento'!$C$18:$C$5997,'Plano de Investimento'!B384,'Despesas de Investimento'!$H$18:$H$5997)</f>
        <v>0</v>
      </c>
      <c r="G384" s="156">
        <f>SUMIF('Despesas de Investimento'!$C$18:$C$5997,'Plano de Investimento'!B384,'Despesas de Investimento'!$I$18:$I$5997)</f>
        <v>0</v>
      </c>
      <c r="H384" s="177"/>
      <c r="I384" t="str">
        <f>IFERROR(VLOOKUP(H384,'I Total &amp; AR'!$Q$63:$R$95,2,FALSE),"")</f>
        <v/>
      </c>
      <c r="J384" s="1" t="str">
        <f>IFERROR(VLOOKUP(H384,'I Total &amp; AR'!$Q$63:$R$95,2,FALSE),"")</f>
        <v/>
      </c>
    </row>
    <row r="385" spans="2:10" ht="13.15" customHeight="1" x14ac:dyDescent="0.2">
      <c r="B385" s="157"/>
      <c r="C385" s="158"/>
      <c r="D385" s="160"/>
      <c r="E385" s="160"/>
      <c r="F385" s="156">
        <f>SUMIF('Despesas de Investimento'!$C$18:$C$5997,'Plano de Investimento'!B385,'Despesas de Investimento'!$H$18:$H$5997)</f>
        <v>0</v>
      </c>
      <c r="G385" s="156">
        <f>SUMIF('Despesas de Investimento'!$C$18:$C$5997,'Plano de Investimento'!B385,'Despesas de Investimento'!$I$18:$I$5997)</f>
        <v>0</v>
      </c>
      <c r="H385" s="177"/>
      <c r="I385" t="str">
        <f>IFERROR(VLOOKUP(H385,'I Total &amp; AR'!$Q$63:$R$95,2,FALSE),"")</f>
        <v/>
      </c>
      <c r="J385" s="1" t="str">
        <f>IFERROR(VLOOKUP(H385,'I Total &amp; AR'!$Q$63:$R$95,2,FALSE),"")</f>
        <v/>
      </c>
    </row>
    <row r="386" spans="2:10" ht="13.15" customHeight="1" x14ac:dyDescent="0.2">
      <c r="B386" s="157"/>
      <c r="C386" s="158"/>
      <c r="D386" s="160"/>
      <c r="E386" s="160"/>
      <c r="F386" s="156">
        <f>SUMIF('Despesas de Investimento'!$C$18:$C$5997,'Plano de Investimento'!B386,'Despesas de Investimento'!$H$18:$H$5997)</f>
        <v>0</v>
      </c>
      <c r="G386" s="156">
        <f>SUMIF('Despesas de Investimento'!$C$18:$C$5997,'Plano de Investimento'!B386,'Despesas de Investimento'!$I$18:$I$5997)</f>
        <v>0</v>
      </c>
      <c r="H386" s="177"/>
      <c r="I386" t="str">
        <f>IFERROR(VLOOKUP(H386,'I Total &amp; AR'!$Q$63:$R$95,2,FALSE),"")</f>
        <v/>
      </c>
      <c r="J386" s="1" t="str">
        <f>IFERROR(VLOOKUP(H386,'I Total &amp; AR'!$Q$63:$R$95,2,FALSE),"")</f>
        <v/>
      </c>
    </row>
    <row r="387" spans="2:10" ht="13.15" customHeight="1" x14ac:dyDescent="0.2">
      <c r="B387" s="157"/>
      <c r="C387" s="158"/>
      <c r="D387" s="160"/>
      <c r="E387" s="160"/>
      <c r="F387" s="156">
        <f>SUMIF('Despesas de Investimento'!$C$18:$C$5997,'Plano de Investimento'!B387,'Despesas de Investimento'!$H$18:$H$5997)</f>
        <v>0</v>
      </c>
      <c r="G387" s="156">
        <f>SUMIF('Despesas de Investimento'!$C$18:$C$5997,'Plano de Investimento'!B387,'Despesas de Investimento'!$I$18:$I$5997)</f>
        <v>0</v>
      </c>
      <c r="H387" s="177"/>
      <c r="I387" t="str">
        <f>IFERROR(VLOOKUP(H387,'I Total &amp; AR'!$Q$63:$R$95,2,FALSE),"")</f>
        <v/>
      </c>
      <c r="J387" s="1" t="str">
        <f>IFERROR(VLOOKUP(H387,'I Total &amp; AR'!$Q$63:$R$95,2,FALSE),"")</f>
        <v/>
      </c>
    </row>
    <row r="388" spans="2:10" ht="13.15" customHeight="1" x14ac:dyDescent="0.2">
      <c r="B388" s="157"/>
      <c r="C388" s="158"/>
      <c r="D388" s="160"/>
      <c r="E388" s="160"/>
      <c r="F388" s="156">
        <f>SUMIF('Despesas de Investimento'!$C$18:$C$5997,'Plano de Investimento'!B388,'Despesas de Investimento'!$H$18:$H$5997)</f>
        <v>0</v>
      </c>
      <c r="G388" s="156">
        <f>SUMIF('Despesas de Investimento'!$C$18:$C$5997,'Plano de Investimento'!B388,'Despesas de Investimento'!$I$18:$I$5997)</f>
        <v>0</v>
      </c>
      <c r="H388" s="177"/>
      <c r="I388" t="str">
        <f>IFERROR(VLOOKUP(H388,'I Total &amp; AR'!$Q$63:$R$95,2,FALSE),"")</f>
        <v/>
      </c>
      <c r="J388" s="1" t="str">
        <f>IFERROR(VLOOKUP(H388,'I Total &amp; AR'!$Q$63:$R$95,2,FALSE),"")</f>
        <v/>
      </c>
    </row>
    <row r="389" spans="2:10" ht="13.15" customHeight="1" x14ac:dyDescent="0.2">
      <c r="B389" s="157"/>
      <c r="C389" s="158"/>
      <c r="D389" s="160"/>
      <c r="E389" s="160"/>
      <c r="F389" s="156">
        <f>SUMIF('Despesas de Investimento'!$C$18:$C$5997,'Plano de Investimento'!B389,'Despesas de Investimento'!$H$18:$H$5997)</f>
        <v>0</v>
      </c>
      <c r="G389" s="156">
        <f>SUMIF('Despesas de Investimento'!$C$18:$C$5997,'Plano de Investimento'!B389,'Despesas de Investimento'!$I$18:$I$5997)</f>
        <v>0</v>
      </c>
      <c r="H389" s="177"/>
      <c r="I389" t="str">
        <f>IFERROR(VLOOKUP(H389,'I Total &amp; AR'!$Q$63:$R$95,2,FALSE),"")</f>
        <v/>
      </c>
      <c r="J389" s="1" t="str">
        <f>IFERROR(VLOOKUP(H389,'I Total &amp; AR'!$Q$63:$R$95,2,FALSE),"")</f>
        <v/>
      </c>
    </row>
    <row r="390" spans="2:10" ht="13.15" customHeight="1" x14ac:dyDescent="0.2">
      <c r="B390" s="157"/>
      <c r="C390" s="158"/>
      <c r="D390" s="160"/>
      <c r="E390" s="160"/>
      <c r="F390" s="156">
        <f>SUMIF('Despesas de Investimento'!$C$18:$C$5997,'Plano de Investimento'!B390,'Despesas de Investimento'!$H$18:$H$5997)</f>
        <v>0</v>
      </c>
      <c r="G390" s="156">
        <f>SUMIF('Despesas de Investimento'!$C$18:$C$5997,'Plano de Investimento'!B390,'Despesas de Investimento'!$I$18:$I$5997)</f>
        <v>0</v>
      </c>
      <c r="H390" s="177"/>
      <c r="I390" t="str">
        <f>IFERROR(VLOOKUP(H390,'I Total &amp; AR'!$Q$63:$R$95,2,FALSE),"")</f>
        <v/>
      </c>
      <c r="J390" s="1" t="str">
        <f>IFERROR(VLOOKUP(H390,'I Total &amp; AR'!$Q$63:$R$95,2,FALSE),"")</f>
        <v/>
      </c>
    </row>
    <row r="391" spans="2:10" ht="13.15" customHeight="1" x14ac:dyDescent="0.2">
      <c r="B391" s="157"/>
      <c r="C391" s="158"/>
      <c r="D391" s="160"/>
      <c r="E391" s="160"/>
      <c r="F391" s="156">
        <f>SUMIF('Despesas de Investimento'!$C$18:$C$5997,'Plano de Investimento'!B391,'Despesas de Investimento'!$H$18:$H$5997)</f>
        <v>0</v>
      </c>
      <c r="G391" s="156">
        <f>SUMIF('Despesas de Investimento'!$C$18:$C$5997,'Plano de Investimento'!B391,'Despesas de Investimento'!$I$18:$I$5997)</f>
        <v>0</v>
      </c>
      <c r="H391" s="177"/>
      <c r="I391" t="str">
        <f>IFERROR(VLOOKUP(H391,'I Total &amp; AR'!$Q$63:$R$95,2,FALSE),"")</f>
        <v/>
      </c>
      <c r="J391" s="1" t="str">
        <f>IFERROR(VLOOKUP(H391,'I Total &amp; AR'!$Q$63:$R$95,2,FALSE),"")</f>
        <v/>
      </c>
    </row>
    <row r="392" spans="2:10" ht="13.15" customHeight="1" x14ac:dyDescent="0.2">
      <c r="B392" s="157"/>
      <c r="C392" s="158"/>
      <c r="D392" s="160"/>
      <c r="E392" s="160"/>
      <c r="F392" s="156">
        <f>SUMIF('Despesas de Investimento'!$C$18:$C$5997,'Plano de Investimento'!B392,'Despesas de Investimento'!$H$18:$H$5997)</f>
        <v>0</v>
      </c>
      <c r="G392" s="156">
        <f>SUMIF('Despesas de Investimento'!$C$18:$C$5997,'Plano de Investimento'!B392,'Despesas de Investimento'!$I$18:$I$5997)</f>
        <v>0</v>
      </c>
      <c r="H392" s="177"/>
      <c r="I392" t="str">
        <f>IFERROR(VLOOKUP(H392,'I Total &amp; AR'!$Q$63:$R$95,2,FALSE),"")</f>
        <v/>
      </c>
      <c r="J392" s="1" t="str">
        <f>IFERROR(VLOOKUP(H392,'I Total &amp; AR'!$Q$63:$R$95,2,FALSE),"")</f>
        <v/>
      </c>
    </row>
    <row r="393" spans="2:10" ht="13.15" customHeight="1" x14ac:dyDescent="0.2">
      <c r="B393" s="157"/>
      <c r="C393" s="158"/>
      <c r="D393" s="160"/>
      <c r="E393" s="160"/>
      <c r="F393" s="156">
        <f>SUMIF('Despesas de Investimento'!$C$18:$C$5997,'Plano de Investimento'!B393,'Despesas de Investimento'!$H$18:$H$5997)</f>
        <v>0</v>
      </c>
      <c r="G393" s="156">
        <f>SUMIF('Despesas de Investimento'!$C$18:$C$5997,'Plano de Investimento'!B393,'Despesas de Investimento'!$I$18:$I$5997)</f>
        <v>0</v>
      </c>
      <c r="H393" s="177"/>
      <c r="I393" t="str">
        <f>IFERROR(VLOOKUP(H393,'I Total &amp; AR'!$Q$63:$R$95,2,FALSE),"")</f>
        <v/>
      </c>
      <c r="J393" s="1" t="str">
        <f>IFERROR(VLOOKUP(H393,'I Total &amp; AR'!$Q$63:$R$95,2,FALSE),"")</f>
        <v/>
      </c>
    </row>
    <row r="394" spans="2:10" ht="13.15" customHeight="1" x14ac:dyDescent="0.2">
      <c r="B394" s="157"/>
      <c r="C394" s="158"/>
      <c r="D394" s="160"/>
      <c r="E394" s="160"/>
      <c r="F394" s="156">
        <f>SUMIF('Despesas de Investimento'!$C$18:$C$5997,'Plano de Investimento'!B394,'Despesas de Investimento'!$H$18:$H$5997)</f>
        <v>0</v>
      </c>
      <c r="G394" s="156">
        <f>SUMIF('Despesas de Investimento'!$C$18:$C$5997,'Plano de Investimento'!B394,'Despesas de Investimento'!$I$18:$I$5997)</f>
        <v>0</v>
      </c>
      <c r="H394" s="177"/>
      <c r="I394" t="str">
        <f>IFERROR(VLOOKUP(H394,'I Total &amp; AR'!$Q$63:$R$95,2,FALSE),"")</f>
        <v/>
      </c>
      <c r="J394" s="1" t="str">
        <f>IFERROR(VLOOKUP(H394,'I Total &amp; AR'!$Q$63:$R$95,2,FALSE),"")</f>
        <v/>
      </c>
    </row>
    <row r="395" spans="2:10" ht="13.15" customHeight="1" x14ac:dyDescent="0.2">
      <c r="B395" s="157"/>
      <c r="C395" s="158"/>
      <c r="D395" s="160"/>
      <c r="E395" s="160"/>
      <c r="F395" s="156">
        <f>SUMIF('Despesas de Investimento'!$C$18:$C$5997,'Plano de Investimento'!B395,'Despesas de Investimento'!$H$18:$H$5997)</f>
        <v>0</v>
      </c>
      <c r="G395" s="156">
        <f>SUMIF('Despesas de Investimento'!$C$18:$C$5997,'Plano de Investimento'!B395,'Despesas de Investimento'!$I$18:$I$5997)</f>
        <v>0</v>
      </c>
      <c r="H395" s="177"/>
      <c r="I395" t="str">
        <f>IFERROR(VLOOKUP(H395,'I Total &amp; AR'!$Q$63:$R$95,2,FALSE),"")</f>
        <v/>
      </c>
      <c r="J395" s="1" t="str">
        <f>IFERROR(VLOOKUP(H395,'I Total &amp; AR'!$Q$63:$R$95,2,FALSE),"")</f>
        <v/>
      </c>
    </row>
    <row r="396" spans="2:10" ht="13.15" customHeight="1" x14ac:dyDescent="0.2">
      <c r="B396" s="157"/>
      <c r="C396" s="158"/>
      <c r="D396" s="160"/>
      <c r="E396" s="160"/>
      <c r="F396" s="156">
        <f>SUMIF('Despesas de Investimento'!$C$18:$C$5997,'Plano de Investimento'!B396,'Despesas de Investimento'!$H$18:$H$5997)</f>
        <v>0</v>
      </c>
      <c r="G396" s="156">
        <f>SUMIF('Despesas de Investimento'!$C$18:$C$5997,'Plano de Investimento'!B396,'Despesas de Investimento'!$I$18:$I$5997)</f>
        <v>0</v>
      </c>
      <c r="H396" s="177"/>
      <c r="I396" t="str">
        <f>IFERROR(VLOOKUP(H396,'I Total &amp; AR'!$Q$63:$R$95,2,FALSE),"")</f>
        <v/>
      </c>
      <c r="J396" s="1" t="str">
        <f>IFERROR(VLOOKUP(H396,'I Total &amp; AR'!$Q$63:$R$95,2,FALSE),"")</f>
        <v/>
      </c>
    </row>
    <row r="397" spans="2:10" ht="13.15" customHeight="1" x14ac:dyDescent="0.2">
      <c r="B397" s="157"/>
      <c r="C397" s="158"/>
      <c r="D397" s="160"/>
      <c r="E397" s="160"/>
      <c r="F397" s="156">
        <f>SUMIF('Despesas de Investimento'!$C$18:$C$5997,'Plano de Investimento'!B397,'Despesas de Investimento'!$H$18:$H$5997)</f>
        <v>0</v>
      </c>
      <c r="G397" s="156">
        <f>SUMIF('Despesas de Investimento'!$C$18:$C$5997,'Plano de Investimento'!B397,'Despesas de Investimento'!$I$18:$I$5997)</f>
        <v>0</v>
      </c>
      <c r="H397" s="177"/>
      <c r="I397" t="str">
        <f>IFERROR(VLOOKUP(H397,'I Total &amp; AR'!$Q$63:$R$95,2,FALSE),"")</f>
        <v/>
      </c>
      <c r="J397" s="1" t="str">
        <f>IFERROR(VLOOKUP(H397,'I Total &amp; AR'!$Q$63:$R$95,2,FALSE),"")</f>
        <v/>
      </c>
    </row>
    <row r="398" spans="2:10" ht="13.15" customHeight="1" x14ac:dyDescent="0.2">
      <c r="B398" s="157"/>
      <c r="C398" s="158"/>
      <c r="D398" s="160"/>
      <c r="E398" s="160"/>
      <c r="F398" s="156">
        <f>SUMIF('Despesas de Investimento'!$C$18:$C$5997,'Plano de Investimento'!B398,'Despesas de Investimento'!$H$18:$H$5997)</f>
        <v>0</v>
      </c>
      <c r="G398" s="156">
        <f>SUMIF('Despesas de Investimento'!$C$18:$C$5997,'Plano de Investimento'!B398,'Despesas de Investimento'!$I$18:$I$5997)</f>
        <v>0</v>
      </c>
      <c r="H398" s="177"/>
      <c r="I398" t="str">
        <f>IFERROR(VLOOKUP(H398,'I Total &amp; AR'!$Q$63:$R$95,2,FALSE),"")</f>
        <v/>
      </c>
      <c r="J398" s="1" t="str">
        <f>IFERROR(VLOOKUP(H398,'I Total &amp; AR'!$Q$63:$R$95,2,FALSE),"")</f>
        <v/>
      </c>
    </row>
    <row r="399" spans="2:10" ht="13.15" customHeight="1" x14ac:dyDescent="0.2">
      <c r="B399" s="157"/>
      <c r="C399" s="158"/>
      <c r="D399" s="160"/>
      <c r="E399" s="160"/>
      <c r="F399" s="156">
        <f>SUMIF('Despesas de Investimento'!$C$18:$C$5997,'Plano de Investimento'!B399,'Despesas de Investimento'!$H$18:$H$5997)</f>
        <v>0</v>
      </c>
      <c r="G399" s="156">
        <f>SUMIF('Despesas de Investimento'!$C$18:$C$5997,'Plano de Investimento'!B399,'Despesas de Investimento'!$I$18:$I$5997)</f>
        <v>0</v>
      </c>
      <c r="H399" s="177"/>
      <c r="I399" t="str">
        <f>IFERROR(VLOOKUP(H399,'I Total &amp; AR'!$Q$63:$R$95,2,FALSE),"")</f>
        <v/>
      </c>
      <c r="J399" s="1" t="str">
        <f>IFERROR(VLOOKUP(H399,'I Total &amp; AR'!$Q$63:$R$95,2,FALSE),"")</f>
        <v/>
      </c>
    </row>
    <row r="400" spans="2:10" ht="13.15" customHeight="1" x14ac:dyDescent="0.2">
      <c r="B400" s="157"/>
      <c r="C400" s="158"/>
      <c r="D400" s="160"/>
      <c r="E400" s="160"/>
      <c r="F400" s="156">
        <f>SUMIF('Despesas de Investimento'!$C$18:$C$5997,'Plano de Investimento'!B400,'Despesas de Investimento'!$H$18:$H$5997)</f>
        <v>0</v>
      </c>
      <c r="G400" s="156">
        <f>SUMIF('Despesas de Investimento'!$C$18:$C$5997,'Plano de Investimento'!B400,'Despesas de Investimento'!$I$18:$I$5997)</f>
        <v>0</v>
      </c>
      <c r="H400" s="177"/>
      <c r="I400" t="str">
        <f>IFERROR(VLOOKUP(H400,'I Total &amp; AR'!$Q$63:$R$95,2,FALSE),"")</f>
        <v/>
      </c>
      <c r="J400" s="1" t="str">
        <f>IFERROR(VLOOKUP(H400,'I Total &amp; AR'!$Q$63:$R$95,2,FALSE),"")</f>
        <v/>
      </c>
    </row>
    <row r="401" spans="2:10" ht="13.15" customHeight="1" x14ac:dyDescent="0.2">
      <c r="B401" s="157"/>
      <c r="C401" s="158"/>
      <c r="D401" s="160"/>
      <c r="E401" s="160"/>
      <c r="F401" s="156">
        <f>SUMIF('Despesas de Investimento'!$C$18:$C$5997,'Plano de Investimento'!B401,'Despesas de Investimento'!$H$18:$H$5997)</f>
        <v>0</v>
      </c>
      <c r="G401" s="156">
        <f>SUMIF('Despesas de Investimento'!$C$18:$C$5997,'Plano de Investimento'!B401,'Despesas de Investimento'!$I$18:$I$5997)</f>
        <v>0</v>
      </c>
      <c r="H401" s="177"/>
      <c r="I401" t="str">
        <f>IFERROR(VLOOKUP(H401,'I Total &amp; AR'!$Q$63:$R$95,2,FALSE),"")</f>
        <v/>
      </c>
      <c r="J401" s="1" t="str">
        <f>IFERROR(VLOOKUP(H401,'I Total &amp; AR'!$Q$63:$R$95,2,FALSE),"")</f>
        <v/>
      </c>
    </row>
    <row r="402" spans="2:10" ht="13.15" customHeight="1" x14ac:dyDescent="0.2">
      <c r="B402" s="157"/>
      <c r="C402" s="158"/>
      <c r="D402" s="160"/>
      <c r="E402" s="160"/>
      <c r="F402" s="156">
        <f>SUMIF('Despesas de Investimento'!$C$18:$C$5997,'Plano de Investimento'!B402,'Despesas de Investimento'!$H$18:$H$5997)</f>
        <v>0</v>
      </c>
      <c r="G402" s="156">
        <f>SUMIF('Despesas de Investimento'!$C$18:$C$5997,'Plano de Investimento'!B402,'Despesas de Investimento'!$I$18:$I$5997)</f>
        <v>0</v>
      </c>
      <c r="H402" s="177"/>
      <c r="I402" t="str">
        <f>IFERROR(VLOOKUP(H402,'I Total &amp; AR'!$Q$63:$R$95,2,FALSE),"")</f>
        <v/>
      </c>
      <c r="J402" s="1" t="str">
        <f>IFERROR(VLOOKUP(H402,'I Total &amp; AR'!$Q$63:$R$95,2,FALSE),"")</f>
        <v/>
      </c>
    </row>
    <row r="403" spans="2:10" ht="13.15" customHeight="1" x14ac:dyDescent="0.2">
      <c r="B403" s="157"/>
      <c r="C403" s="158"/>
      <c r="D403" s="160"/>
      <c r="E403" s="160"/>
      <c r="F403" s="156">
        <f>SUMIF('Despesas de Investimento'!$C$18:$C$5997,'Plano de Investimento'!B403,'Despesas de Investimento'!$H$18:$H$5997)</f>
        <v>0</v>
      </c>
      <c r="G403" s="156">
        <f>SUMIF('Despesas de Investimento'!$C$18:$C$5997,'Plano de Investimento'!B403,'Despesas de Investimento'!$I$18:$I$5997)</f>
        <v>0</v>
      </c>
      <c r="H403" s="177"/>
      <c r="I403" t="str">
        <f>IFERROR(VLOOKUP(H403,'I Total &amp; AR'!$Q$63:$R$95,2,FALSE),"")</f>
        <v/>
      </c>
      <c r="J403" s="1" t="str">
        <f>IFERROR(VLOOKUP(H403,'I Total &amp; AR'!$Q$63:$R$95,2,FALSE),"")</f>
        <v/>
      </c>
    </row>
    <row r="404" spans="2:10" ht="13.15" customHeight="1" x14ac:dyDescent="0.2">
      <c r="B404" s="157"/>
      <c r="C404" s="158"/>
      <c r="D404" s="160"/>
      <c r="E404" s="160"/>
      <c r="F404" s="156">
        <f>SUMIF('Despesas de Investimento'!$C$18:$C$5997,'Plano de Investimento'!B404,'Despesas de Investimento'!$H$18:$H$5997)</f>
        <v>0</v>
      </c>
      <c r="G404" s="156">
        <f>SUMIF('Despesas de Investimento'!$C$18:$C$5997,'Plano de Investimento'!B404,'Despesas de Investimento'!$I$18:$I$5997)</f>
        <v>0</v>
      </c>
      <c r="H404" s="177"/>
      <c r="I404" t="str">
        <f>IFERROR(VLOOKUP(H404,'I Total &amp; AR'!$Q$63:$R$95,2,FALSE),"")</f>
        <v/>
      </c>
      <c r="J404" s="1" t="str">
        <f>IFERROR(VLOOKUP(H404,'I Total &amp; AR'!$Q$63:$R$95,2,FALSE),"")</f>
        <v/>
      </c>
    </row>
    <row r="405" spans="2:10" ht="13.15" customHeight="1" x14ac:dyDescent="0.2">
      <c r="B405" s="157"/>
      <c r="C405" s="158"/>
      <c r="D405" s="160"/>
      <c r="E405" s="160"/>
      <c r="F405" s="156">
        <f>SUMIF('Despesas de Investimento'!$C$18:$C$5997,'Plano de Investimento'!B405,'Despesas de Investimento'!$H$18:$H$5997)</f>
        <v>0</v>
      </c>
      <c r="G405" s="156">
        <f>SUMIF('Despesas de Investimento'!$C$18:$C$5997,'Plano de Investimento'!B405,'Despesas de Investimento'!$I$18:$I$5997)</f>
        <v>0</v>
      </c>
      <c r="H405" s="177"/>
      <c r="I405" t="str">
        <f>IFERROR(VLOOKUP(H405,'I Total &amp; AR'!$Q$63:$R$95,2,FALSE),"")</f>
        <v/>
      </c>
      <c r="J405" s="1" t="str">
        <f>IFERROR(VLOOKUP(H405,'I Total &amp; AR'!$Q$63:$R$95,2,FALSE),"")</f>
        <v/>
      </c>
    </row>
    <row r="406" spans="2:10" ht="13.15" customHeight="1" x14ac:dyDescent="0.2">
      <c r="B406" s="157"/>
      <c r="C406" s="158"/>
      <c r="D406" s="160"/>
      <c r="E406" s="160"/>
      <c r="F406" s="156">
        <f>SUMIF('Despesas de Investimento'!$C$18:$C$5997,'Plano de Investimento'!B406,'Despesas de Investimento'!$H$18:$H$5997)</f>
        <v>0</v>
      </c>
      <c r="G406" s="156">
        <f>SUMIF('Despesas de Investimento'!$C$18:$C$5997,'Plano de Investimento'!B406,'Despesas de Investimento'!$I$18:$I$5997)</f>
        <v>0</v>
      </c>
      <c r="H406" s="177"/>
      <c r="I406" t="str">
        <f>IFERROR(VLOOKUP(H406,'I Total &amp; AR'!$Q$63:$R$95,2,FALSE),"")</f>
        <v/>
      </c>
      <c r="J406" s="1" t="str">
        <f>IFERROR(VLOOKUP(H406,'I Total &amp; AR'!$Q$63:$R$95,2,FALSE),"")</f>
        <v/>
      </c>
    </row>
    <row r="407" spans="2:10" ht="13.15" customHeight="1" x14ac:dyDescent="0.2">
      <c r="B407" s="157"/>
      <c r="C407" s="158"/>
      <c r="D407" s="160"/>
      <c r="E407" s="160"/>
      <c r="F407" s="156">
        <f>SUMIF('Despesas de Investimento'!$C$18:$C$5997,'Plano de Investimento'!B407,'Despesas de Investimento'!$H$18:$H$5997)</f>
        <v>0</v>
      </c>
      <c r="G407" s="156">
        <f>SUMIF('Despesas de Investimento'!$C$18:$C$5997,'Plano de Investimento'!B407,'Despesas de Investimento'!$I$18:$I$5997)</f>
        <v>0</v>
      </c>
      <c r="H407" s="177"/>
      <c r="I407" t="str">
        <f>IFERROR(VLOOKUP(H407,'I Total &amp; AR'!$Q$63:$R$95,2,FALSE),"")</f>
        <v/>
      </c>
      <c r="J407" s="1" t="str">
        <f>IFERROR(VLOOKUP(H407,'I Total &amp; AR'!$Q$63:$R$95,2,FALSE),"")</f>
        <v/>
      </c>
    </row>
    <row r="408" spans="2:10" ht="13.15" customHeight="1" x14ac:dyDescent="0.2">
      <c r="B408" s="157"/>
      <c r="C408" s="158"/>
      <c r="D408" s="160"/>
      <c r="E408" s="160"/>
      <c r="F408" s="156">
        <f>SUMIF('Despesas de Investimento'!$C$18:$C$5997,'Plano de Investimento'!B408,'Despesas de Investimento'!$H$18:$H$5997)</f>
        <v>0</v>
      </c>
      <c r="G408" s="156">
        <f>SUMIF('Despesas de Investimento'!$C$18:$C$5997,'Plano de Investimento'!B408,'Despesas de Investimento'!$I$18:$I$5997)</f>
        <v>0</v>
      </c>
      <c r="H408" s="177"/>
      <c r="I408" t="str">
        <f>IFERROR(VLOOKUP(H408,'I Total &amp; AR'!$Q$63:$R$95,2,FALSE),"")</f>
        <v/>
      </c>
      <c r="J408" s="1" t="str">
        <f>IFERROR(VLOOKUP(H408,'I Total &amp; AR'!$Q$63:$R$95,2,FALSE),"")</f>
        <v/>
      </c>
    </row>
    <row r="409" spans="2:10" ht="13.15" customHeight="1" x14ac:dyDescent="0.2">
      <c r="B409" s="157"/>
      <c r="C409" s="158"/>
      <c r="D409" s="160"/>
      <c r="E409" s="160"/>
      <c r="F409" s="156">
        <f>SUMIF('Despesas de Investimento'!$C$18:$C$5997,'Plano de Investimento'!B409,'Despesas de Investimento'!$H$18:$H$5997)</f>
        <v>0</v>
      </c>
      <c r="G409" s="156">
        <f>SUMIF('Despesas de Investimento'!$C$18:$C$5997,'Plano de Investimento'!B409,'Despesas de Investimento'!$I$18:$I$5997)</f>
        <v>0</v>
      </c>
      <c r="H409" s="177"/>
      <c r="I409" t="str">
        <f>IFERROR(VLOOKUP(H409,'I Total &amp; AR'!$Q$63:$R$95,2,FALSE),"")</f>
        <v/>
      </c>
      <c r="J409" s="1" t="str">
        <f>IFERROR(VLOOKUP(H409,'I Total &amp; AR'!$Q$63:$R$95,2,FALSE),"")</f>
        <v/>
      </c>
    </row>
    <row r="410" spans="2:10" ht="13.15" customHeight="1" x14ac:dyDescent="0.2">
      <c r="B410" s="157"/>
      <c r="C410" s="158"/>
      <c r="D410" s="160"/>
      <c r="E410" s="160"/>
      <c r="F410" s="156">
        <f>SUMIF('Despesas de Investimento'!$C$18:$C$5997,'Plano de Investimento'!B410,'Despesas de Investimento'!$H$18:$H$5997)</f>
        <v>0</v>
      </c>
      <c r="G410" s="156">
        <f>SUMIF('Despesas de Investimento'!$C$18:$C$5997,'Plano de Investimento'!B410,'Despesas de Investimento'!$I$18:$I$5997)</f>
        <v>0</v>
      </c>
      <c r="H410" s="177"/>
      <c r="I410" t="str">
        <f>IFERROR(VLOOKUP(H410,'I Total &amp; AR'!$Q$63:$R$95,2,FALSE),"")</f>
        <v/>
      </c>
      <c r="J410" s="1" t="str">
        <f>IFERROR(VLOOKUP(H410,'I Total &amp; AR'!$Q$63:$R$95,2,FALSE),"")</f>
        <v/>
      </c>
    </row>
    <row r="411" spans="2:10" ht="13.15" customHeight="1" x14ac:dyDescent="0.2">
      <c r="B411" s="157"/>
      <c r="C411" s="158"/>
      <c r="D411" s="160"/>
      <c r="E411" s="160"/>
      <c r="F411" s="156">
        <f>SUMIF('Despesas de Investimento'!$C$18:$C$5997,'Plano de Investimento'!B411,'Despesas de Investimento'!$H$18:$H$5997)</f>
        <v>0</v>
      </c>
      <c r="G411" s="156">
        <f>SUMIF('Despesas de Investimento'!$C$18:$C$5997,'Plano de Investimento'!B411,'Despesas de Investimento'!$I$18:$I$5997)</f>
        <v>0</v>
      </c>
      <c r="H411" s="177"/>
      <c r="I411" t="str">
        <f>IFERROR(VLOOKUP(H411,'I Total &amp; AR'!$Q$63:$R$95,2,FALSE),"")</f>
        <v/>
      </c>
      <c r="J411" s="1" t="str">
        <f>IFERROR(VLOOKUP(H411,'I Total &amp; AR'!$Q$63:$R$95,2,FALSE),"")</f>
        <v/>
      </c>
    </row>
    <row r="412" spans="2:10" ht="13.15" customHeight="1" x14ac:dyDescent="0.2">
      <c r="B412" s="157"/>
      <c r="C412" s="158"/>
      <c r="D412" s="160"/>
      <c r="E412" s="160"/>
      <c r="F412" s="156">
        <f>SUMIF('Despesas de Investimento'!$C$18:$C$5997,'Plano de Investimento'!B412,'Despesas de Investimento'!$H$18:$H$5997)</f>
        <v>0</v>
      </c>
      <c r="G412" s="156">
        <f>SUMIF('Despesas de Investimento'!$C$18:$C$5997,'Plano de Investimento'!B412,'Despesas de Investimento'!$I$18:$I$5997)</f>
        <v>0</v>
      </c>
      <c r="H412" s="177"/>
      <c r="I412" t="str">
        <f>IFERROR(VLOOKUP(H412,'I Total &amp; AR'!$Q$63:$R$95,2,FALSE),"")</f>
        <v/>
      </c>
      <c r="J412" s="1" t="str">
        <f>IFERROR(VLOOKUP(H412,'I Total &amp; AR'!$Q$63:$R$95,2,FALSE),"")</f>
        <v/>
      </c>
    </row>
    <row r="413" spans="2:10" ht="13.15" customHeight="1" x14ac:dyDescent="0.2">
      <c r="B413" s="157"/>
      <c r="C413" s="158"/>
      <c r="D413" s="160"/>
      <c r="E413" s="160"/>
      <c r="F413" s="156">
        <f>SUMIF('Despesas de Investimento'!$C$18:$C$5997,'Plano de Investimento'!B413,'Despesas de Investimento'!$H$18:$H$5997)</f>
        <v>0</v>
      </c>
      <c r="G413" s="156">
        <f>SUMIF('Despesas de Investimento'!$C$18:$C$5997,'Plano de Investimento'!B413,'Despesas de Investimento'!$I$18:$I$5997)</f>
        <v>0</v>
      </c>
      <c r="H413" s="177"/>
      <c r="I413" t="str">
        <f>IFERROR(VLOOKUP(H413,'I Total &amp; AR'!$Q$63:$R$95,2,FALSE),"")</f>
        <v/>
      </c>
      <c r="J413" s="1" t="str">
        <f>IFERROR(VLOOKUP(H413,'I Total &amp; AR'!$Q$63:$R$95,2,FALSE),"")</f>
        <v/>
      </c>
    </row>
    <row r="414" spans="2:10" ht="13.15" customHeight="1" x14ac:dyDescent="0.2">
      <c r="B414" s="157"/>
      <c r="C414" s="158"/>
      <c r="D414" s="160"/>
      <c r="E414" s="160"/>
      <c r="F414" s="156">
        <f>SUMIF('Despesas de Investimento'!$C$18:$C$5997,'Plano de Investimento'!B414,'Despesas de Investimento'!$H$18:$H$5997)</f>
        <v>0</v>
      </c>
      <c r="G414" s="156">
        <f>SUMIF('Despesas de Investimento'!$C$18:$C$5997,'Plano de Investimento'!B414,'Despesas de Investimento'!$I$18:$I$5997)</f>
        <v>0</v>
      </c>
      <c r="H414" s="177"/>
      <c r="I414" t="str">
        <f>IFERROR(VLOOKUP(H414,'I Total &amp; AR'!$Q$63:$R$95,2,FALSE),"")</f>
        <v/>
      </c>
      <c r="J414" s="1" t="str">
        <f>IFERROR(VLOOKUP(H414,'I Total &amp; AR'!$Q$63:$R$95,2,FALSE),"")</f>
        <v/>
      </c>
    </row>
    <row r="415" spans="2:10" ht="13.15" customHeight="1" x14ac:dyDescent="0.2">
      <c r="B415" s="157"/>
      <c r="C415" s="158"/>
      <c r="D415" s="160"/>
      <c r="E415" s="160"/>
      <c r="F415" s="156">
        <f>SUMIF('Despesas de Investimento'!$C$18:$C$5997,'Plano de Investimento'!B415,'Despesas de Investimento'!$H$18:$H$5997)</f>
        <v>0</v>
      </c>
      <c r="G415" s="156">
        <f>SUMIF('Despesas de Investimento'!$C$18:$C$5997,'Plano de Investimento'!B415,'Despesas de Investimento'!$I$18:$I$5997)</f>
        <v>0</v>
      </c>
      <c r="H415" s="177"/>
      <c r="I415" t="str">
        <f>IFERROR(VLOOKUP(H415,'I Total &amp; AR'!$Q$63:$R$95,2,FALSE),"")</f>
        <v/>
      </c>
      <c r="J415" s="1" t="str">
        <f>IFERROR(VLOOKUP(H415,'I Total &amp; AR'!$Q$63:$R$95,2,FALSE),"")</f>
        <v/>
      </c>
    </row>
    <row r="416" spans="2:10" ht="13.15" customHeight="1" x14ac:dyDescent="0.2">
      <c r="B416" s="157"/>
      <c r="C416" s="158"/>
      <c r="D416" s="160"/>
      <c r="E416" s="160"/>
      <c r="F416" s="156">
        <f>SUMIF('Despesas de Investimento'!$C$18:$C$5997,'Plano de Investimento'!B416,'Despesas de Investimento'!$H$18:$H$5997)</f>
        <v>0</v>
      </c>
      <c r="G416" s="156">
        <f>SUMIF('Despesas de Investimento'!$C$18:$C$5997,'Plano de Investimento'!B416,'Despesas de Investimento'!$I$18:$I$5997)</f>
        <v>0</v>
      </c>
      <c r="H416" s="177"/>
      <c r="I416" t="str">
        <f>IFERROR(VLOOKUP(H416,'I Total &amp; AR'!$Q$63:$R$95,2,FALSE),"")</f>
        <v/>
      </c>
      <c r="J416" s="1" t="str">
        <f>IFERROR(VLOOKUP(H416,'I Total &amp; AR'!$Q$63:$R$95,2,FALSE),"")</f>
        <v/>
      </c>
    </row>
    <row r="417" spans="2:10" ht="13.15" customHeight="1" x14ac:dyDescent="0.2">
      <c r="B417" s="157"/>
      <c r="C417" s="158"/>
      <c r="D417" s="160"/>
      <c r="E417" s="160"/>
      <c r="F417" s="156">
        <f>SUMIF('Despesas de Investimento'!$C$18:$C$5997,'Plano de Investimento'!B417,'Despesas de Investimento'!$H$18:$H$5997)</f>
        <v>0</v>
      </c>
      <c r="G417" s="156">
        <f>SUMIF('Despesas de Investimento'!$C$18:$C$5997,'Plano de Investimento'!B417,'Despesas de Investimento'!$I$18:$I$5997)</f>
        <v>0</v>
      </c>
      <c r="H417" s="177"/>
      <c r="I417" t="str">
        <f>IFERROR(VLOOKUP(H417,'I Total &amp; AR'!$Q$63:$R$95,2,FALSE),"")</f>
        <v/>
      </c>
      <c r="J417" s="1" t="str">
        <f>IFERROR(VLOOKUP(H417,'I Total &amp; AR'!$Q$63:$R$95,2,FALSE),"")</f>
        <v/>
      </c>
    </row>
    <row r="418" spans="2:10" ht="13.15" customHeight="1" x14ac:dyDescent="0.2">
      <c r="B418" s="157"/>
      <c r="C418" s="158"/>
      <c r="D418" s="160"/>
      <c r="E418" s="160"/>
      <c r="F418" s="156">
        <f>SUMIF('Despesas de Investimento'!$C$18:$C$5997,'Plano de Investimento'!B418,'Despesas de Investimento'!$H$18:$H$5997)</f>
        <v>0</v>
      </c>
      <c r="G418" s="156">
        <f>SUMIF('Despesas de Investimento'!$C$18:$C$5997,'Plano de Investimento'!B418,'Despesas de Investimento'!$I$18:$I$5997)</f>
        <v>0</v>
      </c>
      <c r="H418" s="177"/>
      <c r="I418" t="str">
        <f>IFERROR(VLOOKUP(H418,'I Total &amp; AR'!$Q$63:$R$95,2,FALSE),"")</f>
        <v/>
      </c>
      <c r="J418" s="1" t="str">
        <f>IFERROR(VLOOKUP(H418,'I Total &amp; AR'!$Q$63:$R$95,2,FALSE),"")</f>
        <v/>
      </c>
    </row>
    <row r="419" spans="2:10" ht="13.15" customHeight="1" x14ac:dyDescent="0.2">
      <c r="B419" s="157"/>
      <c r="C419" s="158"/>
      <c r="D419" s="160"/>
      <c r="E419" s="160"/>
      <c r="F419" s="156">
        <f>SUMIF('Despesas de Investimento'!$C$18:$C$5997,'Plano de Investimento'!B419,'Despesas de Investimento'!$H$18:$H$5997)</f>
        <v>0</v>
      </c>
      <c r="G419" s="156">
        <f>SUMIF('Despesas de Investimento'!$C$18:$C$5997,'Plano de Investimento'!B419,'Despesas de Investimento'!$I$18:$I$5997)</f>
        <v>0</v>
      </c>
      <c r="H419" s="177"/>
      <c r="I419" t="str">
        <f>IFERROR(VLOOKUP(H419,'I Total &amp; AR'!$Q$63:$R$95,2,FALSE),"")</f>
        <v/>
      </c>
      <c r="J419" s="1" t="str">
        <f>IFERROR(VLOOKUP(H419,'I Total &amp; AR'!$Q$63:$R$95,2,FALSE),"")</f>
        <v/>
      </c>
    </row>
    <row r="420" spans="2:10" ht="13.15" customHeight="1" x14ac:dyDescent="0.2">
      <c r="B420" s="157"/>
      <c r="C420" s="158"/>
      <c r="D420" s="160"/>
      <c r="E420" s="160"/>
      <c r="F420" s="156">
        <f>SUMIF('Despesas de Investimento'!$C$18:$C$5997,'Plano de Investimento'!B420,'Despesas de Investimento'!$H$18:$H$5997)</f>
        <v>0</v>
      </c>
      <c r="G420" s="156">
        <f>SUMIF('Despesas de Investimento'!$C$18:$C$5997,'Plano de Investimento'!B420,'Despesas de Investimento'!$I$18:$I$5997)</f>
        <v>0</v>
      </c>
      <c r="H420" s="177"/>
      <c r="I420" t="str">
        <f>IFERROR(VLOOKUP(H420,'I Total &amp; AR'!$Q$63:$R$95,2,FALSE),"")</f>
        <v/>
      </c>
      <c r="J420" s="1" t="str">
        <f>IFERROR(VLOOKUP(H420,'I Total &amp; AR'!$Q$63:$R$95,2,FALSE),"")</f>
        <v/>
      </c>
    </row>
    <row r="421" spans="2:10" ht="13.15" customHeight="1" x14ac:dyDescent="0.2">
      <c r="B421" s="157"/>
      <c r="C421" s="158"/>
      <c r="D421" s="160"/>
      <c r="E421" s="160"/>
      <c r="F421" s="156">
        <f>SUMIF('Despesas de Investimento'!$C$18:$C$5997,'Plano de Investimento'!B421,'Despesas de Investimento'!$H$18:$H$5997)</f>
        <v>0</v>
      </c>
      <c r="G421" s="156">
        <f>SUMIF('Despesas de Investimento'!$C$18:$C$5997,'Plano de Investimento'!B421,'Despesas de Investimento'!$I$18:$I$5997)</f>
        <v>0</v>
      </c>
      <c r="H421" s="177"/>
      <c r="I421" t="str">
        <f>IFERROR(VLOOKUP(H421,'I Total &amp; AR'!$Q$63:$R$95,2,FALSE),"")</f>
        <v/>
      </c>
      <c r="J421" s="1" t="str">
        <f>IFERROR(VLOOKUP(H421,'I Total &amp; AR'!$Q$63:$R$95,2,FALSE),"")</f>
        <v/>
      </c>
    </row>
    <row r="422" spans="2:10" ht="13.15" customHeight="1" x14ac:dyDescent="0.2">
      <c r="B422" s="157"/>
      <c r="C422" s="158"/>
      <c r="D422" s="160"/>
      <c r="E422" s="160"/>
      <c r="F422" s="156">
        <f>SUMIF('Despesas de Investimento'!$C$18:$C$5997,'Plano de Investimento'!B422,'Despesas de Investimento'!$H$18:$H$5997)</f>
        <v>0</v>
      </c>
      <c r="G422" s="156">
        <f>SUMIF('Despesas de Investimento'!$C$18:$C$5997,'Plano de Investimento'!B422,'Despesas de Investimento'!$I$18:$I$5997)</f>
        <v>0</v>
      </c>
      <c r="H422" s="177"/>
      <c r="I422" t="str">
        <f>IFERROR(VLOOKUP(H422,'I Total &amp; AR'!$Q$63:$R$95,2,FALSE),"")</f>
        <v/>
      </c>
      <c r="J422" s="1" t="str">
        <f>IFERROR(VLOOKUP(H422,'I Total &amp; AR'!$Q$63:$R$95,2,FALSE),"")</f>
        <v/>
      </c>
    </row>
    <row r="423" spans="2:10" ht="13.15" customHeight="1" x14ac:dyDescent="0.2">
      <c r="B423" s="157"/>
      <c r="C423" s="158"/>
      <c r="D423" s="160"/>
      <c r="E423" s="160"/>
      <c r="F423" s="156">
        <f>SUMIF('Despesas de Investimento'!$C$18:$C$5997,'Plano de Investimento'!B423,'Despesas de Investimento'!$H$18:$H$5997)</f>
        <v>0</v>
      </c>
      <c r="G423" s="156">
        <f>SUMIF('Despesas de Investimento'!$C$18:$C$5997,'Plano de Investimento'!B423,'Despesas de Investimento'!$I$18:$I$5997)</f>
        <v>0</v>
      </c>
      <c r="H423" s="177"/>
      <c r="I423" t="str">
        <f>IFERROR(VLOOKUP(H423,'I Total &amp; AR'!$Q$63:$R$95,2,FALSE),"")</f>
        <v/>
      </c>
      <c r="J423" s="1" t="str">
        <f>IFERROR(VLOOKUP(H423,'I Total &amp; AR'!$Q$63:$R$95,2,FALSE),"")</f>
        <v/>
      </c>
    </row>
    <row r="424" spans="2:10" ht="13.15" customHeight="1" x14ac:dyDescent="0.2">
      <c r="B424" s="157"/>
      <c r="C424" s="158"/>
      <c r="D424" s="160"/>
      <c r="E424" s="160"/>
      <c r="F424" s="156">
        <f>SUMIF('Despesas de Investimento'!$C$18:$C$5997,'Plano de Investimento'!B424,'Despesas de Investimento'!$H$18:$H$5997)</f>
        <v>0</v>
      </c>
      <c r="G424" s="156">
        <f>SUMIF('Despesas de Investimento'!$C$18:$C$5997,'Plano de Investimento'!B424,'Despesas de Investimento'!$I$18:$I$5997)</f>
        <v>0</v>
      </c>
      <c r="H424" s="177"/>
      <c r="I424" t="str">
        <f>IFERROR(VLOOKUP(H424,'I Total &amp; AR'!$Q$63:$R$95,2,FALSE),"")</f>
        <v/>
      </c>
      <c r="J424" s="1" t="str">
        <f>IFERROR(VLOOKUP(H424,'I Total &amp; AR'!$Q$63:$R$95,2,FALSE),"")</f>
        <v/>
      </c>
    </row>
    <row r="425" spans="2:10" ht="13.15" customHeight="1" x14ac:dyDescent="0.2">
      <c r="B425" s="157"/>
      <c r="C425" s="158"/>
      <c r="D425" s="160"/>
      <c r="E425" s="160"/>
      <c r="F425" s="156">
        <f>SUMIF('Despesas de Investimento'!$C$18:$C$5997,'Plano de Investimento'!B425,'Despesas de Investimento'!$H$18:$H$5997)</f>
        <v>0</v>
      </c>
      <c r="G425" s="156">
        <f>SUMIF('Despesas de Investimento'!$C$18:$C$5997,'Plano de Investimento'!B425,'Despesas de Investimento'!$I$18:$I$5997)</f>
        <v>0</v>
      </c>
      <c r="H425" s="177"/>
      <c r="I425" t="str">
        <f>IFERROR(VLOOKUP(H425,'I Total &amp; AR'!$Q$63:$R$95,2,FALSE),"")</f>
        <v/>
      </c>
      <c r="J425" s="1" t="str">
        <f>IFERROR(VLOOKUP(H425,'I Total &amp; AR'!$Q$63:$R$95,2,FALSE),"")</f>
        <v/>
      </c>
    </row>
    <row r="426" spans="2:10" ht="13.15" customHeight="1" x14ac:dyDescent="0.2">
      <c r="B426" s="157"/>
      <c r="C426" s="158"/>
      <c r="D426" s="160"/>
      <c r="E426" s="160"/>
      <c r="F426" s="156">
        <f>SUMIF('Despesas de Investimento'!$C$18:$C$5997,'Plano de Investimento'!B426,'Despesas de Investimento'!$H$18:$H$5997)</f>
        <v>0</v>
      </c>
      <c r="G426" s="156">
        <f>SUMIF('Despesas de Investimento'!$C$18:$C$5997,'Plano de Investimento'!B426,'Despesas de Investimento'!$I$18:$I$5997)</f>
        <v>0</v>
      </c>
      <c r="H426" s="177"/>
      <c r="I426" t="str">
        <f>IFERROR(VLOOKUP(H426,'I Total &amp; AR'!$Q$63:$R$95,2,FALSE),"")</f>
        <v/>
      </c>
      <c r="J426" s="1" t="str">
        <f>IFERROR(VLOOKUP(H426,'I Total &amp; AR'!$Q$63:$R$95,2,FALSE),"")</f>
        <v/>
      </c>
    </row>
    <row r="427" spans="2:10" ht="13.15" customHeight="1" x14ac:dyDescent="0.2">
      <c r="B427" s="157"/>
      <c r="C427" s="158"/>
      <c r="D427" s="160"/>
      <c r="E427" s="160"/>
      <c r="F427" s="156">
        <f>SUMIF('Despesas de Investimento'!$C$18:$C$5997,'Plano de Investimento'!B427,'Despesas de Investimento'!$H$18:$H$5997)</f>
        <v>0</v>
      </c>
      <c r="G427" s="156">
        <f>SUMIF('Despesas de Investimento'!$C$18:$C$5997,'Plano de Investimento'!B427,'Despesas de Investimento'!$I$18:$I$5997)</f>
        <v>0</v>
      </c>
      <c r="H427" s="177"/>
      <c r="I427" t="str">
        <f>IFERROR(VLOOKUP(H427,'I Total &amp; AR'!$Q$63:$R$95,2,FALSE),"")</f>
        <v/>
      </c>
      <c r="J427" s="1" t="str">
        <f>IFERROR(VLOOKUP(H427,'I Total &amp; AR'!$Q$63:$R$95,2,FALSE),"")</f>
        <v/>
      </c>
    </row>
    <row r="428" spans="2:10" ht="13.15" customHeight="1" x14ac:dyDescent="0.2">
      <c r="B428" s="157"/>
      <c r="C428" s="158"/>
      <c r="D428" s="160"/>
      <c r="E428" s="160"/>
      <c r="F428" s="156">
        <f>SUMIF('Despesas de Investimento'!$C$18:$C$5997,'Plano de Investimento'!B428,'Despesas de Investimento'!$H$18:$H$5997)</f>
        <v>0</v>
      </c>
      <c r="G428" s="156">
        <f>SUMIF('Despesas de Investimento'!$C$18:$C$5997,'Plano de Investimento'!B428,'Despesas de Investimento'!$I$18:$I$5997)</f>
        <v>0</v>
      </c>
      <c r="H428" s="177"/>
      <c r="I428" t="str">
        <f>IFERROR(VLOOKUP(H428,'I Total &amp; AR'!$Q$63:$R$95,2,FALSE),"")</f>
        <v/>
      </c>
      <c r="J428" s="1" t="str">
        <f>IFERROR(VLOOKUP(H428,'I Total &amp; AR'!$Q$63:$R$95,2,FALSE),"")</f>
        <v/>
      </c>
    </row>
    <row r="429" spans="2:10" ht="13.15" customHeight="1" x14ac:dyDescent="0.2">
      <c r="B429" s="157"/>
      <c r="C429" s="158"/>
      <c r="D429" s="160"/>
      <c r="E429" s="160"/>
      <c r="F429" s="156">
        <f>SUMIF('Despesas de Investimento'!$C$18:$C$5997,'Plano de Investimento'!B429,'Despesas de Investimento'!$H$18:$H$5997)</f>
        <v>0</v>
      </c>
      <c r="G429" s="156">
        <f>SUMIF('Despesas de Investimento'!$C$18:$C$5997,'Plano de Investimento'!B429,'Despesas de Investimento'!$I$18:$I$5997)</f>
        <v>0</v>
      </c>
      <c r="H429" s="177"/>
      <c r="I429" t="str">
        <f>IFERROR(VLOOKUP(H429,'I Total &amp; AR'!$Q$63:$R$95,2,FALSE),"")</f>
        <v/>
      </c>
      <c r="J429" s="1" t="str">
        <f>IFERROR(VLOOKUP(H429,'I Total &amp; AR'!$Q$63:$R$95,2,FALSE),"")</f>
        <v/>
      </c>
    </row>
    <row r="430" spans="2:10" ht="13.15" customHeight="1" x14ac:dyDescent="0.2">
      <c r="B430" s="157"/>
      <c r="C430" s="158"/>
      <c r="D430" s="160"/>
      <c r="E430" s="160"/>
      <c r="F430" s="156">
        <f>SUMIF('Despesas de Investimento'!$C$18:$C$5997,'Plano de Investimento'!B430,'Despesas de Investimento'!$H$18:$H$5997)</f>
        <v>0</v>
      </c>
      <c r="G430" s="156">
        <f>SUMIF('Despesas de Investimento'!$C$18:$C$5997,'Plano de Investimento'!B430,'Despesas de Investimento'!$I$18:$I$5997)</f>
        <v>0</v>
      </c>
      <c r="H430" s="177"/>
      <c r="I430" t="str">
        <f>IFERROR(VLOOKUP(H430,'I Total &amp; AR'!$Q$63:$R$95,2,FALSE),"")</f>
        <v/>
      </c>
      <c r="J430" s="1" t="str">
        <f>IFERROR(VLOOKUP(H430,'I Total &amp; AR'!$Q$63:$R$95,2,FALSE),"")</f>
        <v/>
      </c>
    </row>
    <row r="431" spans="2:10" ht="13.15" customHeight="1" x14ac:dyDescent="0.2">
      <c r="B431" s="157"/>
      <c r="C431" s="158"/>
      <c r="D431" s="160"/>
      <c r="E431" s="160"/>
      <c r="F431" s="156">
        <f>SUMIF('Despesas de Investimento'!$C$18:$C$5997,'Plano de Investimento'!B431,'Despesas de Investimento'!$H$18:$H$5997)</f>
        <v>0</v>
      </c>
      <c r="G431" s="156">
        <f>SUMIF('Despesas de Investimento'!$C$18:$C$5997,'Plano de Investimento'!B431,'Despesas de Investimento'!$I$18:$I$5997)</f>
        <v>0</v>
      </c>
      <c r="H431" s="177"/>
      <c r="I431" t="str">
        <f>IFERROR(VLOOKUP(H431,'I Total &amp; AR'!$Q$63:$R$95,2,FALSE),"")</f>
        <v/>
      </c>
      <c r="J431" s="1" t="str">
        <f>IFERROR(VLOOKUP(H431,'I Total &amp; AR'!$Q$63:$R$95,2,FALSE),"")</f>
        <v/>
      </c>
    </row>
    <row r="432" spans="2:10" ht="13.15" customHeight="1" x14ac:dyDescent="0.2">
      <c r="B432" s="157"/>
      <c r="C432" s="158"/>
      <c r="D432" s="160"/>
      <c r="E432" s="160"/>
      <c r="F432" s="156">
        <f>SUMIF('Despesas de Investimento'!$C$18:$C$5997,'Plano de Investimento'!B432,'Despesas de Investimento'!$H$18:$H$5997)</f>
        <v>0</v>
      </c>
      <c r="G432" s="156">
        <f>SUMIF('Despesas de Investimento'!$C$18:$C$5997,'Plano de Investimento'!B432,'Despesas de Investimento'!$I$18:$I$5997)</f>
        <v>0</v>
      </c>
      <c r="H432" s="177"/>
      <c r="I432" t="str">
        <f>IFERROR(VLOOKUP(H432,'I Total &amp; AR'!$Q$63:$R$95,2,FALSE),"")</f>
        <v/>
      </c>
      <c r="J432" s="1" t="str">
        <f>IFERROR(VLOOKUP(H432,'I Total &amp; AR'!$Q$63:$R$95,2,FALSE),"")</f>
        <v/>
      </c>
    </row>
    <row r="433" spans="2:10" ht="13.15" customHeight="1" x14ac:dyDescent="0.2">
      <c r="B433" s="157"/>
      <c r="C433" s="158"/>
      <c r="D433" s="160"/>
      <c r="E433" s="160"/>
      <c r="F433" s="156">
        <f>SUMIF('Despesas de Investimento'!$C$18:$C$5997,'Plano de Investimento'!B433,'Despesas de Investimento'!$H$18:$H$5997)</f>
        <v>0</v>
      </c>
      <c r="G433" s="156">
        <f>SUMIF('Despesas de Investimento'!$C$18:$C$5997,'Plano de Investimento'!B433,'Despesas de Investimento'!$I$18:$I$5997)</f>
        <v>0</v>
      </c>
      <c r="H433" s="177"/>
      <c r="I433" t="str">
        <f>IFERROR(VLOOKUP(H433,'I Total &amp; AR'!$Q$63:$R$95,2,FALSE),"")</f>
        <v/>
      </c>
      <c r="J433" s="1" t="str">
        <f>IFERROR(VLOOKUP(H433,'I Total &amp; AR'!$Q$63:$R$95,2,FALSE),"")</f>
        <v/>
      </c>
    </row>
    <row r="434" spans="2:10" ht="13.15" customHeight="1" x14ac:dyDescent="0.2">
      <c r="B434" s="157"/>
      <c r="C434" s="158"/>
      <c r="D434" s="160"/>
      <c r="E434" s="160"/>
      <c r="F434" s="156">
        <f>SUMIF('Despesas de Investimento'!$C$18:$C$5997,'Plano de Investimento'!B434,'Despesas de Investimento'!$H$18:$H$5997)</f>
        <v>0</v>
      </c>
      <c r="G434" s="156">
        <f>SUMIF('Despesas de Investimento'!$C$18:$C$5997,'Plano de Investimento'!B434,'Despesas de Investimento'!$I$18:$I$5997)</f>
        <v>0</v>
      </c>
      <c r="H434" s="177"/>
      <c r="I434" t="str">
        <f>IFERROR(VLOOKUP(H434,'I Total &amp; AR'!$Q$63:$R$95,2,FALSE),"")</f>
        <v/>
      </c>
      <c r="J434" s="1" t="str">
        <f>IFERROR(VLOOKUP(H434,'I Total &amp; AR'!$Q$63:$R$95,2,FALSE),"")</f>
        <v/>
      </c>
    </row>
    <row r="435" spans="2:10" ht="13.15" customHeight="1" x14ac:dyDescent="0.2">
      <c r="B435" s="157"/>
      <c r="C435" s="158"/>
      <c r="D435" s="160"/>
      <c r="E435" s="160"/>
      <c r="F435" s="156">
        <f>SUMIF('Despesas de Investimento'!$C$18:$C$5997,'Plano de Investimento'!B435,'Despesas de Investimento'!$H$18:$H$5997)</f>
        <v>0</v>
      </c>
      <c r="G435" s="156">
        <f>SUMIF('Despesas de Investimento'!$C$18:$C$5997,'Plano de Investimento'!B435,'Despesas de Investimento'!$I$18:$I$5997)</f>
        <v>0</v>
      </c>
      <c r="H435" s="177"/>
      <c r="I435" t="str">
        <f>IFERROR(VLOOKUP(H435,'I Total &amp; AR'!$Q$63:$R$95,2,FALSE),"")</f>
        <v/>
      </c>
      <c r="J435" s="1" t="str">
        <f>IFERROR(VLOOKUP(H435,'I Total &amp; AR'!$Q$63:$R$95,2,FALSE),"")</f>
        <v/>
      </c>
    </row>
    <row r="436" spans="2:10" ht="13.15" customHeight="1" x14ac:dyDescent="0.2">
      <c r="B436" s="157"/>
      <c r="C436" s="158"/>
      <c r="D436" s="160"/>
      <c r="E436" s="160"/>
      <c r="F436" s="156">
        <f>SUMIF('Despesas de Investimento'!$C$18:$C$5997,'Plano de Investimento'!B436,'Despesas de Investimento'!$H$18:$H$5997)</f>
        <v>0</v>
      </c>
      <c r="G436" s="156">
        <f>SUMIF('Despesas de Investimento'!$C$18:$C$5997,'Plano de Investimento'!B436,'Despesas de Investimento'!$I$18:$I$5997)</f>
        <v>0</v>
      </c>
      <c r="H436" s="177"/>
      <c r="I436" t="str">
        <f>IFERROR(VLOOKUP(H436,'I Total &amp; AR'!$Q$63:$R$95,2,FALSE),"")</f>
        <v/>
      </c>
      <c r="J436" s="1" t="str">
        <f>IFERROR(VLOOKUP(H436,'I Total &amp; AR'!$Q$63:$R$95,2,FALSE),"")</f>
        <v/>
      </c>
    </row>
    <row r="437" spans="2:10" ht="13.15" customHeight="1" x14ac:dyDescent="0.2">
      <c r="B437" s="157"/>
      <c r="C437" s="158"/>
      <c r="D437" s="160"/>
      <c r="E437" s="160"/>
      <c r="F437" s="156">
        <f>SUMIF('Despesas de Investimento'!$C$18:$C$5997,'Plano de Investimento'!B437,'Despesas de Investimento'!$H$18:$H$5997)</f>
        <v>0</v>
      </c>
      <c r="G437" s="156">
        <f>SUMIF('Despesas de Investimento'!$C$18:$C$5997,'Plano de Investimento'!B437,'Despesas de Investimento'!$I$18:$I$5997)</f>
        <v>0</v>
      </c>
      <c r="H437" s="177"/>
      <c r="I437" t="str">
        <f>IFERROR(VLOOKUP(H437,'I Total &amp; AR'!$Q$63:$R$95,2,FALSE),"")</f>
        <v/>
      </c>
      <c r="J437" s="1" t="str">
        <f>IFERROR(VLOOKUP(H437,'I Total &amp; AR'!$Q$63:$R$95,2,FALSE),"")</f>
        <v/>
      </c>
    </row>
    <row r="438" spans="2:10" ht="13.15" customHeight="1" x14ac:dyDescent="0.2">
      <c r="B438" s="157"/>
      <c r="C438" s="158"/>
      <c r="D438" s="160"/>
      <c r="E438" s="160"/>
      <c r="F438" s="156">
        <f>SUMIF('Despesas de Investimento'!$C$18:$C$5997,'Plano de Investimento'!B438,'Despesas de Investimento'!$H$18:$H$5997)</f>
        <v>0</v>
      </c>
      <c r="G438" s="156">
        <f>SUMIF('Despesas de Investimento'!$C$18:$C$5997,'Plano de Investimento'!B438,'Despesas de Investimento'!$I$18:$I$5997)</f>
        <v>0</v>
      </c>
      <c r="H438" s="177"/>
      <c r="I438" t="str">
        <f>IFERROR(VLOOKUP(H438,'I Total &amp; AR'!$Q$63:$R$95,2,FALSE),"")</f>
        <v/>
      </c>
      <c r="J438" s="1" t="str">
        <f>IFERROR(VLOOKUP(H438,'I Total &amp; AR'!$Q$63:$R$95,2,FALSE),"")</f>
        <v/>
      </c>
    </row>
    <row r="439" spans="2:10" ht="13.15" customHeight="1" x14ac:dyDescent="0.2">
      <c r="B439" s="157"/>
      <c r="C439" s="158"/>
      <c r="D439" s="160"/>
      <c r="E439" s="160"/>
      <c r="F439" s="156">
        <f>SUMIF('Despesas de Investimento'!$C$18:$C$5997,'Plano de Investimento'!B439,'Despesas de Investimento'!$H$18:$H$5997)</f>
        <v>0</v>
      </c>
      <c r="G439" s="156">
        <f>SUMIF('Despesas de Investimento'!$C$18:$C$5997,'Plano de Investimento'!B439,'Despesas de Investimento'!$I$18:$I$5997)</f>
        <v>0</v>
      </c>
      <c r="H439" s="177"/>
      <c r="I439" t="str">
        <f>IFERROR(VLOOKUP(H439,'I Total &amp; AR'!$Q$63:$R$95,2,FALSE),"")</f>
        <v/>
      </c>
      <c r="J439" s="1" t="str">
        <f>IFERROR(VLOOKUP(H439,'I Total &amp; AR'!$Q$63:$R$95,2,FALSE),"")</f>
        <v/>
      </c>
    </row>
    <row r="440" spans="2:10" ht="13.15" customHeight="1" x14ac:dyDescent="0.2">
      <c r="B440" s="157"/>
      <c r="C440" s="158"/>
      <c r="D440" s="160"/>
      <c r="E440" s="160"/>
      <c r="F440" s="156">
        <f>SUMIF('Despesas de Investimento'!$C$18:$C$5997,'Plano de Investimento'!B440,'Despesas de Investimento'!$H$18:$H$5997)</f>
        <v>0</v>
      </c>
      <c r="G440" s="156">
        <f>SUMIF('Despesas de Investimento'!$C$18:$C$5997,'Plano de Investimento'!B440,'Despesas de Investimento'!$I$18:$I$5997)</f>
        <v>0</v>
      </c>
      <c r="H440" s="177"/>
      <c r="I440" t="str">
        <f>IFERROR(VLOOKUP(H440,'I Total &amp; AR'!$Q$63:$R$95,2,FALSE),"")</f>
        <v/>
      </c>
      <c r="J440" s="1" t="str">
        <f>IFERROR(VLOOKUP(H440,'I Total &amp; AR'!$Q$63:$R$95,2,FALSE),"")</f>
        <v/>
      </c>
    </row>
    <row r="441" spans="2:10" ht="13.15" customHeight="1" x14ac:dyDescent="0.2">
      <c r="B441" s="157"/>
      <c r="C441" s="158"/>
      <c r="D441" s="160"/>
      <c r="E441" s="160"/>
      <c r="F441" s="156">
        <f>SUMIF('Despesas de Investimento'!$C$18:$C$5997,'Plano de Investimento'!B441,'Despesas de Investimento'!$H$18:$H$5997)</f>
        <v>0</v>
      </c>
      <c r="G441" s="156">
        <f>SUMIF('Despesas de Investimento'!$C$18:$C$5997,'Plano de Investimento'!B441,'Despesas de Investimento'!$I$18:$I$5997)</f>
        <v>0</v>
      </c>
      <c r="H441" s="177"/>
      <c r="I441" t="str">
        <f>IFERROR(VLOOKUP(H441,'I Total &amp; AR'!$Q$63:$R$95,2,FALSE),"")</f>
        <v/>
      </c>
      <c r="J441" s="1" t="str">
        <f>IFERROR(VLOOKUP(H441,'I Total &amp; AR'!$Q$63:$R$95,2,FALSE),"")</f>
        <v/>
      </c>
    </row>
    <row r="442" spans="2:10" ht="13.15" customHeight="1" x14ac:dyDescent="0.2">
      <c r="B442" s="157"/>
      <c r="C442" s="158"/>
      <c r="D442" s="160"/>
      <c r="E442" s="160"/>
      <c r="F442" s="156">
        <f>SUMIF('Despesas de Investimento'!$C$18:$C$5997,'Plano de Investimento'!B442,'Despesas de Investimento'!$H$18:$H$5997)</f>
        <v>0</v>
      </c>
      <c r="G442" s="156">
        <f>SUMIF('Despesas de Investimento'!$C$18:$C$5997,'Plano de Investimento'!B442,'Despesas de Investimento'!$I$18:$I$5997)</f>
        <v>0</v>
      </c>
      <c r="H442" s="177"/>
      <c r="I442" t="str">
        <f>IFERROR(VLOOKUP(H442,'I Total &amp; AR'!$Q$63:$R$95,2,FALSE),"")</f>
        <v/>
      </c>
      <c r="J442" s="1" t="str">
        <f>IFERROR(VLOOKUP(H442,'I Total &amp; AR'!$Q$63:$R$95,2,FALSE),"")</f>
        <v/>
      </c>
    </row>
    <row r="443" spans="2:10" ht="13.15" customHeight="1" x14ac:dyDescent="0.2">
      <c r="B443" s="157"/>
      <c r="C443" s="158"/>
      <c r="D443" s="160"/>
      <c r="E443" s="160"/>
      <c r="F443" s="156">
        <f>SUMIF('Despesas de Investimento'!$C$18:$C$5997,'Plano de Investimento'!B443,'Despesas de Investimento'!$H$18:$H$5997)</f>
        <v>0</v>
      </c>
      <c r="G443" s="156">
        <f>SUMIF('Despesas de Investimento'!$C$18:$C$5997,'Plano de Investimento'!B443,'Despesas de Investimento'!$I$18:$I$5997)</f>
        <v>0</v>
      </c>
      <c r="H443" s="177"/>
      <c r="I443" t="str">
        <f>IFERROR(VLOOKUP(H443,'I Total &amp; AR'!$Q$63:$R$95,2,FALSE),"")</f>
        <v/>
      </c>
      <c r="J443" s="1" t="str">
        <f>IFERROR(VLOOKUP(H443,'I Total &amp; AR'!$Q$63:$R$95,2,FALSE),"")</f>
        <v/>
      </c>
    </row>
    <row r="444" spans="2:10" ht="13.15" customHeight="1" x14ac:dyDescent="0.2">
      <c r="B444" s="157"/>
      <c r="C444" s="158"/>
      <c r="D444" s="160"/>
      <c r="E444" s="160"/>
      <c r="F444" s="156">
        <f>SUMIF('Despesas de Investimento'!$C$18:$C$5997,'Plano de Investimento'!B444,'Despesas de Investimento'!$H$18:$H$5997)</f>
        <v>0</v>
      </c>
      <c r="G444" s="156">
        <f>SUMIF('Despesas de Investimento'!$C$18:$C$5997,'Plano de Investimento'!B444,'Despesas de Investimento'!$I$18:$I$5997)</f>
        <v>0</v>
      </c>
      <c r="H444" s="177"/>
      <c r="I444" t="str">
        <f>IFERROR(VLOOKUP(H444,'I Total &amp; AR'!$Q$63:$R$95,2,FALSE),"")</f>
        <v/>
      </c>
      <c r="J444" s="1" t="str">
        <f>IFERROR(VLOOKUP(H444,'I Total &amp; AR'!$Q$63:$R$95,2,FALSE),"")</f>
        <v/>
      </c>
    </row>
    <row r="445" spans="2:10" ht="13.15" customHeight="1" x14ac:dyDescent="0.2">
      <c r="B445" s="157"/>
      <c r="C445" s="158"/>
      <c r="D445" s="160"/>
      <c r="E445" s="160"/>
      <c r="F445" s="156">
        <f>SUMIF('Despesas de Investimento'!$C$18:$C$5997,'Plano de Investimento'!B445,'Despesas de Investimento'!$H$18:$H$5997)</f>
        <v>0</v>
      </c>
      <c r="G445" s="156">
        <f>SUMIF('Despesas de Investimento'!$C$18:$C$5997,'Plano de Investimento'!B445,'Despesas de Investimento'!$I$18:$I$5997)</f>
        <v>0</v>
      </c>
      <c r="H445" s="177"/>
      <c r="I445" t="str">
        <f>IFERROR(VLOOKUP(H445,'I Total &amp; AR'!$Q$63:$R$95,2,FALSE),"")</f>
        <v/>
      </c>
      <c r="J445" s="1" t="str">
        <f>IFERROR(VLOOKUP(H445,'I Total &amp; AR'!$Q$63:$R$95,2,FALSE),"")</f>
        <v/>
      </c>
    </row>
    <row r="446" spans="2:10" ht="13.15" customHeight="1" x14ac:dyDescent="0.2">
      <c r="B446" s="157"/>
      <c r="C446" s="158"/>
      <c r="D446" s="160"/>
      <c r="E446" s="160"/>
      <c r="F446" s="156">
        <f>SUMIF('Despesas de Investimento'!$C$18:$C$5997,'Plano de Investimento'!B446,'Despesas de Investimento'!$H$18:$H$5997)</f>
        <v>0</v>
      </c>
      <c r="G446" s="156">
        <f>SUMIF('Despesas de Investimento'!$C$18:$C$5997,'Plano de Investimento'!B446,'Despesas de Investimento'!$I$18:$I$5997)</f>
        <v>0</v>
      </c>
      <c r="H446" s="177"/>
      <c r="I446" t="str">
        <f>IFERROR(VLOOKUP(H446,'I Total &amp; AR'!$Q$63:$R$95,2,FALSE),"")</f>
        <v/>
      </c>
      <c r="J446" s="1" t="str">
        <f>IFERROR(VLOOKUP(H446,'I Total &amp; AR'!$Q$63:$R$95,2,FALSE),"")</f>
        <v/>
      </c>
    </row>
    <row r="447" spans="2:10" ht="13.15" customHeight="1" x14ac:dyDescent="0.2">
      <c r="B447" s="157"/>
      <c r="C447" s="158"/>
      <c r="D447" s="160"/>
      <c r="E447" s="160"/>
      <c r="F447" s="156">
        <f>SUMIF('Despesas de Investimento'!$C$18:$C$5997,'Plano de Investimento'!B447,'Despesas de Investimento'!$H$18:$H$5997)</f>
        <v>0</v>
      </c>
      <c r="G447" s="156">
        <f>SUMIF('Despesas de Investimento'!$C$18:$C$5997,'Plano de Investimento'!B447,'Despesas de Investimento'!$I$18:$I$5997)</f>
        <v>0</v>
      </c>
      <c r="H447" s="177"/>
      <c r="I447" t="str">
        <f>IFERROR(VLOOKUP(H447,'I Total &amp; AR'!$Q$63:$R$95,2,FALSE),"")</f>
        <v/>
      </c>
      <c r="J447" s="1" t="str">
        <f>IFERROR(VLOOKUP(H447,'I Total &amp; AR'!$Q$63:$R$95,2,FALSE),"")</f>
        <v/>
      </c>
    </row>
    <row r="448" spans="2:10" ht="13.15" customHeight="1" x14ac:dyDescent="0.2">
      <c r="B448" s="157"/>
      <c r="C448" s="158"/>
      <c r="D448" s="160"/>
      <c r="E448" s="160"/>
      <c r="F448" s="156">
        <f>SUMIF('Despesas de Investimento'!$C$18:$C$5997,'Plano de Investimento'!B448,'Despesas de Investimento'!$H$18:$H$5997)</f>
        <v>0</v>
      </c>
      <c r="G448" s="156">
        <f>SUMIF('Despesas de Investimento'!$C$18:$C$5997,'Plano de Investimento'!B448,'Despesas de Investimento'!$I$18:$I$5997)</f>
        <v>0</v>
      </c>
      <c r="H448" s="177"/>
      <c r="I448" t="str">
        <f>IFERROR(VLOOKUP(H448,'I Total &amp; AR'!$Q$63:$R$95,2,FALSE),"")</f>
        <v/>
      </c>
      <c r="J448" s="1" t="str">
        <f>IFERROR(VLOOKUP(H448,'I Total &amp; AR'!$Q$63:$R$95,2,FALSE),"")</f>
        <v/>
      </c>
    </row>
    <row r="449" spans="2:10" ht="13.15" customHeight="1" x14ac:dyDescent="0.2">
      <c r="B449" s="157"/>
      <c r="C449" s="158"/>
      <c r="D449" s="160"/>
      <c r="E449" s="160"/>
      <c r="F449" s="156">
        <f>SUMIF('Despesas de Investimento'!$C$18:$C$5997,'Plano de Investimento'!B449,'Despesas de Investimento'!$H$18:$H$5997)</f>
        <v>0</v>
      </c>
      <c r="G449" s="156">
        <f>SUMIF('Despesas de Investimento'!$C$18:$C$5997,'Plano de Investimento'!B449,'Despesas de Investimento'!$I$18:$I$5997)</f>
        <v>0</v>
      </c>
      <c r="H449" s="177"/>
      <c r="I449" t="str">
        <f>IFERROR(VLOOKUP(H449,'I Total &amp; AR'!$Q$63:$R$95,2,FALSE),"")</f>
        <v/>
      </c>
      <c r="J449" s="1" t="str">
        <f>IFERROR(VLOOKUP(H449,'I Total &amp; AR'!$Q$63:$R$95,2,FALSE),"")</f>
        <v/>
      </c>
    </row>
    <row r="450" spans="2:10" ht="13.15" customHeight="1" x14ac:dyDescent="0.2">
      <c r="B450" s="157"/>
      <c r="C450" s="158"/>
      <c r="D450" s="160"/>
      <c r="E450" s="160"/>
      <c r="F450" s="156">
        <f>SUMIF('Despesas de Investimento'!$C$18:$C$5997,'Plano de Investimento'!B450,'Despesas de Investimento'!$H$18:$H$5997)</f>
        <v>0</v>
      </c>
      <c r="G450" s="156">
        <f>SUMIF('Despesas de Investimento'!$C$18:$C$5997,'Plano de Investimento'!B450,'Despesas de Investimento'!$I$18:$I$5997)</f>
        <v>0</v>
      </c>
      <c r="H450" s="177"/>
      <c r="I450" t="str">
        <f>IFERROR(VLOOKUP(H450,'I Total &amp; AR'!$Q$63:$R$95,2,FALSE),"")</f>
        <v/>
      </c>
      <c r="J450" s="1" t="str">
        <f>IFERROR(VLOOKUP(H450,'I Total &amp; AR'!$Q$63:$R$95,2,FALSE),"")</f>
        <v/>
      </c>
    </row>
    <row r="451" spans="2:10" ht="13.15" customHeight="1" x14ac:dyDescent="0.2">
      <c r="B451" s="157"/>
      <c r="C451" s="158"/>
      <c r="D451" s="160"/>
      <c r="E451" s="160"/>
      <c r="F451" s="156">
        <f>SUMIF('Despesas de Investimento'!$C$18:$C$5997,'Plano de Investimento'!B451,'Despesas de Investimento'!$H$18:$H$5997)</f>
        <v>0</v>
      </c>
      <c r="G451" s="156">
        <f>SUMIF('Despesas de Investimento'!$C$18:$C$5997,'Plano de Investimento'!B451,'Despesas de Investimento'!$I$18:$I$5997)</f>
        <v>0</v>
      </c>
      <c r="H451" s="177"/>
      <c r="I451" t="str">
        <f>IFERROR(VLOOKUP(H451,'I Total &amp; AR'!$Q$63:$R$95,2,FALSE),"")</f>
        <v/>
      </c>
      <c r="J451" s="1" t="str">
        <f>IFERROR(VLOOKUP(H451,'I Total &amp; AR'!$Q$63:$R$95,2,FALSE),"")</f>
        <v/>
      </c>
    </row>
    <row r="452" spans="2:10" ht="13.15" customHeight="1" x14ac:dyDescent="0.2">
      <c r="B452" s="157"/>
      <c r="C452" s="158"/>
      <c r="D452" s="160"/>
      <c r="E452" s="160"/>
      <c r="F452" s="156">
        <f>SUMIF('Despesas de Investimento'!$C$18:$C$5997,'Plano de Investimento'!B452,'Despesas de Investimento'!$H$18:$H$5997)</f>
        <v>0</v>
      </c>
      <c r="G452" s="156">
        <f>SUMIF('Despesas de Investimento'!$C$18:$C$5997,'Plano de Investimento'!B452,'Despesas de Investimento'!$I$18:$I$5997)</f>
        <v>0</v>
      </c>
      <c r="H452" s="177"/>
      <c r="I452" t="str">
        <f>IFERROR(VLOOKUP(H452,'I Total &amp; AR'!$Q$63:$R$95,2,FALSE),"")</f>
        <v/>
      </c>
      <c r="J452" s="1" t="str">
        <f>IFERROR(VLOOKUP(H452,'I Total &amp; AR'!$Q$63:$R$95,2,FALSE),"")</f>
        <v/>
      </c>
    </row>
    <row r="453" spans="2:10" ht="13.15" customHeight="1" x14ac:dyDescent="0.2">
      <c r="B453" s="157"/>
      <c r="C453" s="158"/>
      <c r="D453" s="160"/>
      <c r="E453" s="160"/>
      <c r="F453" s="156">
        <f>SUMIF('Despesas de Investimento'!$C$18:$C$5997,'Plano de Investimento'!B453,'Despesas de Investimento'!$H$18:$H$5997)</f>
        <v>0</v>
      </c>
      <c r="G453" s="156">
        <f>SUMIF('Despesas de Investimento'!$C$18:$C$5997,'Plano de Investimento'!B453,'Despesas de Investimento'!$I$18:$I$5997)</f>
        <v>0</v>
      </c>
      <c r="H453" s="177"/>
      <c r="I453" t="str">
        <f>IFERROR(VLOOKUP(H453,'I Total &amp; AR'!$Q$63:$R$95,2,FALSE),"")</f>
        <v/>
      </c>
      <c r="J453" s="1" t="str">
        <f>IFERROR(VLOOKUP(H453,'I Total &amp; AR'!$Q$63:$R$95,2,FALSE),"")</f>
        <v/>
      </c>
    </row>
    <row r="454" spans="2:10" ht="13.15" customHeight="1" x14ac:dyDescent="0.2">
      <c r="B454" s="157"/>
      <c r="C454" s="158"/>
      <c r="D454" s="160"/>
      <c r="E454" s="160"/>
      <c r="F454" s="156">
        <f>SUMIF('Despesas de Investimento'!$C$18:$C$5997,'Plano de Investimento'!B454,'Despesas de Investimento'!$H$18:$H$5997)</f>
        <v>0</v>
      </c>
      <c r="G454" s="156">
        <f>SUMIF('Despesas de Investimento'!$C$18:$C$5997,'Plano de Investimento'!B454,'Despesas de Investimento'!$I$18:$I$5997)</f>
        <v>0</v>
      </c>
      <c r="H454" s="177"/>
      <c r="I454" t="str">
        <f>IFERROR(VLOOKUP(H454,'I Total &amp; AR'!$Q$63:$R$95,2,FALSE),"")</f>
        <v/>
      </c>
      <c r="J454" s="1" t="str">
        <f>IFERROR(VLOOKUP(H454,'I Total &amp; AR'!$Q$63:$R$95,2,FALSE),"")</f>
        <v/>
      </c>
    </row>
    <row r="455" spans="2:10" ht="13.15" customHeight="1" x14ac:dyDescent="0.2">
      <c r="B455" s="157"/>
      <c r="C455" s="158"/>
      <c r="D455" s="160"/>
      <c r="E455" s="160"/>
      <c r="F455" s="156">
        <f>SUMIF('Despesas de Investimento'!$C$18:$C$5997,'Plano de Investimento'!B455,'Despesas de Investimento'!$H$18:$H$5997)</f>
        <v>0</v>
      </c>
      <c r="G455" s="156">
        <f>SUMIF('Despesas de Investimento'!$C$18:$C$5997,'Plano de Investimento'!B455,'Despesas de Investimento'!$I$18:$I$5997)</f>
        <v>0</v>
      </c>
      <c r="H455" s="177"/>
      <c r="I455" t="str">
        <f>IFERROR(VLOOKUP(H455,'I Total &amp; AR'!$Q$63:$R$95,2,FALSE),"")</f>
        <v/>
      </c>
      <c r="J455" s="1" t="str">
        <f>IFERROR(VLOOKUP(H455,'I Total &amp; AR'!$Q$63:$R$95,2,FALSE),"")</f>
        <v/>
      </c>
    </row>
    <row r="456" spans="2:10" ht="13.15" customHeight="1" x14ac:dyDescent="0.2">
      <c r="B456" s="157"/>
      <c r="C456" s="158"/>
      <c r="D456" s="160"/>
      <c r="E456" s="160"/>
      <c r="F456" s="156">
        <f>SUMIF('Despesas de Investimento'!$C$18:$C$5997,'Plano de Investimento'!B456,'Despesas de Investimento'!$H$18:$H$5997)</f>
        <v>0</v>
      </c>
      <c r="G456" s="156">
        <f>SUMIF('Despesas de Investimento'!$C$18:$C$5997,'Plano de Investimento'!B456,'Despesas de Investimento'!$I$18:$I$5997)</f>
        <v>0</v>
      </c>
      <c r="H456" s="177"/>
      <c r="I456" t="str">
        <f>IFERROR(VLOOKUP(H456,'I Total &amp; AR'!$Q$63:$R$95,2,FALSE),"")</f>
        <v/>
      </c>
      <c r="J456" s="1" t="str">
        <f>IFERROR(VLOOKUP(H456,'I Total &amp; AR'!$Q$63:$R$95,2,FALSE),"")</f>
        <v/>
      </c>
    </row>
    <row r="457" spans="2:10" ht="13.15" customHeight="1" x14ac:dyDescent="0.2">
      <c r="B457" s="157"/>
      <c r="C457" s="158"/>
      <c r="D457" s="160"/>
      <c r="E457" s="160"/>
      <c r="F457" s="156">
        <f>SUMIF('Despesas de Investimento'!$C$18:$C$5997,'Plano de Investimento'!B457,'Despesas de Investimento'!$H$18:$H$5997)</f>
        <v>0</v>
      </c>
      <c r="G457" s="156">
        <f>SUMIF('Despesas de Investimento'!$C$18:$C$5997,'Plano de Investimento'!B457,'Despesas de Investimento'!$I$18:$I$5997)</f>
        <v>0</v>
      </c>
      <c r="H457" s="177"/>
      <c r="I457" t="str">
        <f>IFERROR(VLOOKUP(H457,'I Total &amp; AR'!$Q$63:$R$95,2,FALSE),"")</f>
        <v/>
      </c>
      <c r="J457" s="1" t="str">
        <f>IFERROR(VLOOKUP(H457,'I Total &amp; AR'!$Q$63:$R$95,2,FALSE),"")</f>
        <v/>
      </c>
    </row>
    <row r="458" spans="2:10" ht="13.15" customHeight="1" x14ac:dyDescent="0.2">
      <c r="B458" s="157"/>
      <c r="C458" s="158"/>
      <c r="D458" s="160"/>
      <c r="E458" s="160"/>
      <c r="F458" s="156">
        <f>SUMIF('Despesas de Investimento'!$C$18:$C$5997,'Plano de Investimento'!B458,'Despesas de Investimento'!$H$18:$H$5997)</f>
        <v>0</v>
      </c>
      <c r="G458" s="156">
        <f>SUMIF('Despesas de Investimento'!$C$18:$C$5997,'Plano de Investimento'!B458,'Despesas de Investimento'!$I$18:$I$5997)</f>
        <v>0</v>
      </c>
      <c r="H458" s="177"/>
      <c r="I458" t="str">
        <f>IFERROR(VLOOKUP(H458,'I Total &amp; AR'!$Q$63:$R$95,2,FALSE),"")</f>
        <v/>
      </c>
      <c r="J458" s="1" t="str">
        <f>IFERROR(VLOOKUP(H458,'I Total &amp; AR'!$Q$63:$R$95,2,FALSE),"")</f>
        <v/>
      </c>
    </row>
    <row r="459" spans="2:10" ht="13.15" customHeight="1" x14ac:dyDescent="0.2">
      <c r="B459" s="157"/>
      <c r="C459" s="158"/>
      <c r="D459" s="160"/>
      <c r="E459" s="160"/>
      <c r="F459" s="156">
        <f>SUMIF('Despesas de Investimento'!$C$18:$C$5997,'Plano de Investimento'!B459,'Despesas de Investimento'!$H$18:$H$5997)</f>
        <v>0</v>
      </c>
      <c r="G459" s="156">
        <f>SUMIF('Despesas de Investimento'!$C$18:$C$5997,'Plano de Investimento'!B459,'Despesas de Investimento'!$I$18:$I$5997)</f>
        <v>0</v>
      </c>
      <c r="H459" s="177"/>
      <c r="I459" t="str">
        <f>IFERROR(VLOOKUP(H459,'I Total &amp; AR'!$Q$63:$R$95,2,FALSE),"")</f>
        <v/>
      </c>
      <c r="J459" s="1" t="str">
        <f>IFERROR(VLOOKUP(H459,'I Total &amp; AR'!$Q$63:$R$95,2,FALSE),"")</f>
        <v/>
      </c>
    </row>
    <row r="460" spans="2:10" ht="13.15" customHeight="1" x14ac:dyDescent="0.2">
      <c r="B460" s="157"/>
      <c r="C460" s="158"/>
      <c r="D460" s="160"/>
      <c r="E460" s="160"/>
      <c r="F460" s="156">
        <f>SUMIF('Despesas de Investimento'!$C$18:$C$5997,'Plano de Investimento'!B460,'Despesas de Investimento'!$H$18:$H$5997)</f>
        <v>0</v>
      </c>
      <c r="G460" s="156">
        <f>SUMIF('Despesas de Investimento'!$C$18:$C$5997,'Plano de Investimento'!B460,'Despesas de Investimento'!$I$18:$I$5997)</f>
        <v>0</v>
      </c>
      <c r="H460" s="177"/>
      <c r="I460" t="str">
        <f>IFERROR(VLOOKUP(H460,'I Total &amp; AR'!$Q$63:$R$95,2,FALSE),"")</f>
        <v/>
      </c>
      <c r="J460" s="1" t="str">
        <f>IFERROR(VLOOKUP(H460,'I Total &amp; AR'!$Q$63:$R$95,2,FALSE),"")</f>
        <v/>
      </c>
    </row>
    <row r="461" spans="2:10" ht="13.15" customHeight="1" x14ac:dyDescent="0.2">
      <c r="B461" s="157"/>
      <c r="C461" s="158"/>
      <c r="D461" s="160"/>
      <c r="E461" s="160"/>
      <c r="F461" s="156">
        <f>SUMIF('Despesas de Investimento'!$C$18:$C$5997,'Plano de Investimento'!B461,'Despesas de Investimento'!$H$18:$H$5997)</f>
        <v>0</v>
      </c>
      <c r="G461" s="156">
        <f>SUMIF('Despesas de Investimento'!$C$18:$C$5997,'Plano de Investimento'!B461,'Despesas de Investimento'!$I$18:$I$5997)</f>
        <v>0</v>
      </c>
      <c r="H461" s="177"/>
      <c r="I461" t="str">
        <f>IFERROR(VLOOKUP(H461,'I Total &amp; AR'!$Q$63:$R$95,2,FALSE),"")</f>
        <v/>
      </c>
      <c r="J461" s="1" t="str">
        <f>IFERROR(VLOOKUP(H461,'I Total &amp; AR'!$Q$63:$R$95,2,FALSE),"")</f>
        <v/>
      </c>
    </row>
    <row r="462" spans="2:10" ht="13.15" customHeight="1" x14ac:dyDescent="0.2">
      <c r="B462" s="157"/>
      <c r="C462" s="158"/>
      <c r="D462" s="160"/>
      <c r="E462" s="160"/>
      <c r="F462" s="156">
        <f>SUMIF('Despesas de Investimento'!$C$18:$C$5997,'Plano de Investimento'!B462,'Despesas de Investimento'!$H$18:$H$5997)</f>
        <v>0</v>
      </c>
      <c r="G462" s="156">
        <f>SUMIF('Despesas de Investimento'!$C$18:$C$5997,'Plano de Investimento'!B462,'Despesas de Investimento'!$I$18:$I$5997)</f>
        <v>0</v>
      </c>
      <c r="H462" s="177"/>
      <c r="I462" t="str">
        <f>IFERROR(VLOOKUP(H462,'I Total &amp; AR'!$Q$63:$R$95,2,FALSE),"")</f>
        <v/>
      </c>
      <c r="J462" s="1" t="str">
        <f>IFERROR(VLOOKUP(H462,'I Total &amp; AR'!$Q$63:$R$95,2,FALSE),"")</f>
        <v/>
      </c>
    </row>
    <row r="463" spans="2:10" ht="13.15" customHeight="1" x14ac:dyDescent="0.2">
      <c r="B463" s="157"/>
      <c r="C463" s="158"/>
      <c r="D463" s="160"/>
      <c r="E463" s="160"/>
      <c r="F463" s="156">
        <f>SUMIF('Despesas de Investimento'!$C$18:$C$5997,'Plano de Investimento'!B463,'Despesas de Investimento'!$H$18:$H$5997)</f>
        <v>0</v>
      </c>
      <c r="G463" s="156">
        <f>SUMIF('Despesas de Investimento'!$C$18:$C$5997,'Plano de Investimento'!B463,'Despesas de Investimento'!$I$18:$I$5997)</f>
        <v>0</v>
      </c>
      <c r="H463" s="177"/>
      <c r="I463" t="str">
        <f>IFERROR(VLOOKUP(H463,'I Total &amp; AR'!$Q$63:$R$95,2,FALSE),"")</f>
        <v/>
      </c>
      <c r="J463" s="1" t="str">
        <f>IFERROR(VLOOKUP(H463,'I Total &amp; AR'!$Q$63:$R$95,2,FALSE),"")</f>
        <v/>
      </c>
    </row>
    <row r="464" spans="2:10" ht="13.15" customHeight="1" x14ac:dyDescent="0.2">
      <c r="B464" s="157"/>
      <c r="C464" s="158"/>
      <c r="D464" s="160"/>
      <c r="E464" s="160"/>
      <c r="F464" s="156">
        <f>SUMIF('Despesas de Investimento'!$C$18:$C$5997,'Plano de Investimento'!B464,'Despesas de Investimento'!$H$18:$H$5997)</f>
        <v>0</v>
      </c>
      <c r="G464" s="156">
        <f>SUMIF('Despesas de Investimento'!$C$18:$C$5997,'Plano de Investimento'!B464,'Despesas de Investimento'!$I$18:$I$5997)</f>
        <v>0</v>
      </c>
      <c r="H464" s="177"/>
      <c r="I464" t="str">
        <f>IFERROR(VLOOKUP(H464,'I Total &amp; AR'!$Q$63:$R$95,2,FALSE),"")</f>
        <v/>
      </c>
      <c r="J464" s="1" t="str">
        <f>IFERROR(VLOOKUP(H464,'I Total &amp; AR'!$Q$63:$R$95,2,FALSE),"")</f>
        <v/>
      </c>
    </row>
    <row r="465" spans="2:10" ht="13.15" customHeight="1" x14ac:dyDescent="0.2">
      <c r="B465" s="157"/>
      <c r="C465" s="158"/>
      <c r="D465" s="160"/>
      <c r="E465" s="160"/>
      <c r="F465" s="156">
        <f>SUMIF('Despesas de Investimento'!$C$18:$C$5997,'Plano de Investimento'!B465,'Despesas de Investimento'!$H$18:$H$5997)</f>
        <v>0</v>
      </c>
      <c r="G465" s="156">
        <f>SUMIF('Despesas de Investimento'!$C$18:$C$5997,'Plano de Investimento'!B465,'Despesas de Investimento'!$I$18:$I$5997)</f>
        <v>0</v>
      </c>
      <c r="H465" s="177"/>
      <c r="I465" t="str">
        <f>IFERROR(VLOOKUP(H465,'I Total &amp; AR'!$Q$63:$R$95,2,FALSE),"")</f>
        <v/>
      </c>
      <c r="J465" s="1" t="str">
        <f>IFERROR(VLOOKUP(H465,'I Total &amp; AR'!$Q$63:$R$95,2,FALSE),"")</f>
        <v/>
      </c>
    </row>
    <row r="466" spans="2:10" ht="13.15" customHeight="1" x14ac:dyDescent="0.2">
      <c r="B466" s="157"/>
      <c r="C466" s="158"/>
      <c r="D466" s="160"/>
      <c r="E466" s="160"/>
      <c r="F466" s="156">
        <f>SUMIF('Despesas de Investimento'!$C$18:$C$5997,'Plano de Investimento'!B466,'Despesas de Investimento'!$H$18:$H$5997)</f>
        <v>0</v>
      </c>
      <c r="G466" s="156">
        <f>SUMIF('Despesas de Investimento'!$C$18:$C$5997,'Plano de Investimento'!B466,'Despesas de Investimento'!$I$18:$I$5997)</f>
        <v>0</v>
      </c>
      <c r="H466" s="177"/>
      <c r="I466" t="str">
        <f>IFERROR(VLOOKUP(H466,'I Total &amp; AR'!$Q$63:$R$95,2,FALSE),"")</f>
        <v/>
      </c>
      <c r="J466" s="1" t="str">
        <f>IFERROR(VLOOKUP(H466,'I Total &amp; AR'!$Q$63:$R$95,2,FALSE),"")</f>
        <v/>
      </c>
    </row>
    <row r="467" spans="2:10" ht="13.15" customHeight="1" x14ac:dyDescent="0.2">
      <c r="B467" s="157"/>
      <c r="C467" s="158"/>
      <c r="D467" s="160"/>
      <c r="E467" s="160"/>
      <c r="F467" s="156">
        <f>SUMIF('Despesas de Investimento'!$C$18:$C$5997,'Plano de Investimento'!B467,'Despesas de Investimento'!$H$18:$H$5997)</f>
        <v>0</v>
      </c>
      <c r="G467" s="156">
        <f>SUMIF('Despesas de Investimento'!$C$18:$C$5997,'Plano de Investimento'!B467,'Despesas de Investimento'!$I$18:$I$5997)</f>
        <v>0</v>
      </c>
      <c r="H467" s="177"/>
      <c r="I467" t="str">
        <f>IFERROR(VLOOKUP(H467,'I Total &amp; AR'!$Q$63:$R$95,2,FALSE),"")</f>
        <v/>
      </c>
      <c r="J467" s="1" t="str">
        <f>IFERROR(VLOOKUP(H467,'I Total &amp; AR'!$Q$63:$R$95,2,FALSE),"")</f>
        <v/>
      </c>
    </row>
    <row r="468" spans="2:10" ht="13.15" customHeight="1" x14ac:dyDescent="0.2">
      <c r="B468" s="157"/>
      <c r="C468" s="158"/>
      <c r="D468" s="160"/>
      <c r="E468" s="160"/>
      <c r="F468" s="156">
        <f>SUMIF('Despesas de Investimento'!$C$18:$C$5997,'Plano de Investimento'!B468,'Despesas de Investimento'!$H$18:$H$5997)</f>
        <v>0</v>
      </c>
      <c r="G468" s="156">
        <f>SUMIF('Despesas de Investimento'!$C$18:$C$5997,'Plano de Investimento'!B468,'Despesas de Investimento'!$I$18:$I$5997)</f>
        <v>0</v>
      </c>
      <c r="H468" s="177"/>
      <c r="I468" t="str">
        <f>IFERROR(VLOOKUP(H468,'I Total &amp; AR'!$Q$63:$R$95,2,FALSE),"")</f>
        <v/>
      </c>
      <c r="J468" s="1" t="str">
        <f>IFERROR(VLOOKUP(H468,'I Total &amp; AR'!$Q$63:$R$95,2,FALSE),"")</f>
        <v/>
      </c>
    </row>
    <row r="469" spans="2:10" ht="13.15" customHeight="1" x14ac:dyDescent="0.2">
      <c r="B469" s="157"/>
      <c r="C469" s="158"/>
      <c r="D469" s="160"/>
      <c r="E469" s="160"/>
      <c r="F469" s="156">
        <f>SUMIF('Despesas de Investimento'!$C$18:$C$5997,'Plano de Investimento'!B469,'Despesas de Investimento'!$H$18:$H$5997)</f>
        <v>0</v>
      </c>
      <c r="G469" s="156">
        <f>SUMIF('Despesas de Investimento'!$C$18:$C$5997,'Plano de Investimento'!B469,'Despesas de Investimento'!$I$18:$I$5997)</f>
        <v>0</v>
      </c>
      <c r="H469" s="177"/>
      <c r="I469" t="str">
        <f>IFERROR(VLOOKUP(H469,'I Total &amp; AR'!$Q$63:$R$95,2,FALSE),"")</f>
        <v/>
      </c>
      <c r="J469" s="1" t="str">
        <f>IFERROR(VLOOKUP(H469,'I Total &amp; AR'!$Q$63:$R$95,2,FALSE),"")</f>
        <v/>
      </c>
    </row>
    <row r="470" spans="2:10" ht="13.15" customHeight="1" x14ac:dyDescent="0.2">
      <c r="B470" s="157"/>
      <c r="C470" s="158"/>
      <c r="D470" s="160"/>
      <c r="E470" s="160"/>
      <c r="F470" s="156">
        <f>SUMIF('Despesas de Investimento'!$C$18:$C$5997,'Plano de Investimento'!B470,'Despesas de Investimento'!$H$18:$H$5997)</f>
        <v>0</v>
      </c>
      <c r="G470" s="156">
        <f>SUMIF('Despesas de Investimento'!$C$18:$C$5997,'Plano de Investimento'!B470,'Despesas de Investimento'!$I$18:$I$5997)</f>
        <v>0</v>
      </c>
      <c r="H470" s="177"/>
      <c r="I470" t="str">
        <f>IFERROR(VLOOKUP(H470,'I Total &amp; AR'!$Q$63:$R$95,2,FALSE),"")</f>
        <v/>
      </c>
      <c r="J470" s="1" t="str">
        <f>IFERROR(VLOOKUP(H470,'I Total &amp; AR'!$Q$63:$R$95,2,FALSE),"")</f>
        <v/>
      </c>
    </row>
    <row r="471" spans="2:10" ht="13.15" customHeight="1" x14ac:dyDescent="0.2">
      <c r="B471" s="157"/>
      <c r="C471" s="158"/>
      <c r="D471" s="160"/>
      <c r="E471" s="160"/>
      <c r="F471" s="156">
        <f>SUMIF('Despesas de Investimento'!$C$18:$C$5997,'Plano de Investimento'!B471,'Despesas de Investimento'!$H$18:$H$5997)</f>
        <v>0</v>
      </c>
      <c r="G471" s="156">
        <f>SUMIF('Despesas de Investimento'!$C$18:$C$5997,'Plano de Investimento'!B471,'Despesas de Investimento'!$I$18:$I$5997)</f>
        <v>0</v>
      </c>
      <c r="H471" s="177"/>
      <c r="I471" t="str">
        <f>IFERROR(VLOOKUP(H471,'I Total &amp; AR'!$Q$63:$R$95,2,FALSE),"")</f>
        <v/>
      </c>
      <c r="J471" s="1" t="str">
        <f>IFERROR(VLOOKUP(H471,'I Total &amp; AR'!$Q$63:$R$95,2,FALSE),"")</f>
        <v/>
      </c>
    </row>
    <row r="472" spans="2:10" ht="13.15" customHeight="1" x14ac:dyDescent="0.2">
      <c r="B472" s="157"/>
      <c r="C472" s="158"/>
      <c r="D472" s="160"/>
      <c r="E472" s="160"/>
      <c r="F472" s="156">
        <f>SUMIF('Despesas de Investimento'!$C$18:$C$5997,'Plano de Investimento'!B472,'Despesas de Investimento'!$H$18:$H$5997)</f>
        <v>0</v>
      </c>
      <c r="G472" s="156">
        <f>SUMIF('Despesas de Investimento'!$C$18:$C$5997,'Plano de Investimento'!B472,'Despesas de Investimento'!$I$18:$I$5997)</f>
        <v>0</v>
      </c>
      <c r="H472" s="177"/>
      <c r="I472" t="str">
        <f>IFERROR(VLOOKUP(H472,'I Total &amp; AR'!$Q$63:$R$95,2,FALSE),"")</f>
        <v/>
      </c>
      <c r="J472" s="1" t="str">
        <f>IFERROR(VLOOKUP(H472,'I Total &amp; AR'!$Q$63:$R$95,2,FALSE),"")</f>
        <v/>
      </c>
    </row>
    <row r="473" spans="2:10" ht="13.15" customHeight="1" x14ac:dyDescent="0.2">
      <c r="B473" s="157"/>
      <c r="C473" s="158"/>
      <c r="D473" s="160"/>
      <c r="E473" s="160"/>
      <c r="F473" s="156">
        <f>SUMIF('Despesas de Investimento'!$C$18:$C$5997,'Plano de Investimento'!B473,'Despesas de Investimento'!$H$18:$H$5997)</f>
        <v>0</v>
      </c>
      <c r="G473" s="156">
        <f>SUMIF('Despesas de Investimento'!$C$18:$C$5997,'Plano de Investimento'!B473,'Despesas de Investimento'!$I$18:$I$5997)</f>
        <v>0</v>
      </c>
      <c r="H473" s="177"/>
      <c r="I473" t="str">
        <f>IFERROR(VLOOKUP(H473,'I Total &amp; AR'!$Q$63:$R$95,2,FALSE),"")</f>
        <v/>
      </c>
      <c r="J473" s="1" t="str">
        <f>IFERROR(VLOOKUP(H473,'I Total &amp; AR'!$Q$63:$R$95,2,FALSE),"")</f>
        <v/>
      </c>
    </row>
    <row r="474" spans="2:10" ht="13.15" customHeight="1" x14ac:dyDescent="0.2">
      <c r="B474" s="157"/>
      <c r="C474" s="158"/>
      <c r="D474" s="160"/>
      <c r="E474" s="160"/>
      <c r="F474" s="156">
        <f>SUMIF('Despesas de Investimento'!$C$18:$C$5997,'Plano de Investimento'!B474,'Despesas de Investimento'!$H$18:$H$5997)</f>
        <v>0</v>
      </c>
      <c r="G474" s="156">
        <f>SUMIF('Despesas de Investimento'!$C$18:$C$5997,'Plano de Investimento'!B474,'Despesas de Investimento'!$I$18:$I$5997)</f>
        <v>0</v>
      </c>
      <c r="H474" s="177"/>
      <c r="I474" t="str">
        <f>IFERROR(VLOOKUP(H474,'I Total &amp; AR'!$Q$63:$R$95,2,FALSE),"")</f>
        <v/>
      </c>
      <c r="J474" s="1" t="str">
        <f>IFERROR(VLOOKUP(H474,'I Total &amp; AR'!$Q$63:$R$95,2,FALSE),"")</f>
        <v/>
      </c>
    </row>
    <row r="475" spans="2:10" ht="13.15" customHeight="1" x14ac:dyDescent="0.2">
      <c r="B475" s="157"/>
      <c r="C475" s="158"/>
      <c r="D475" s="160"/>
      <c r="E475" s="160"/>
      <c r="F475" s="156">
        <f>SUMIF('Despesas de Investimento'!$C$18:$C$5997,'Plano de Investimento'!B475,'Despesas de Investimento'!$H$18:$H$5997)</f>
        <v>0</v>
      </c>
      <c r="G475" s="156">
        <f>SUMIF('Despesas de Investimento'!$C$18:$C$5997,'Plano de Investimento'!B475,'Despesas de Investimento'!$I$18:$I$5997)</f>
        <v>0</v>
      </c>
      <c r="H475" s="177"/>
      <c r="I475" t="str">
        <f>IFERROR(VLOOKUP(H475,'I Total &amp; AR'!$Q$63:$R$95,2,FALSE),"")</f>
        <v/>
      </c>
      <c r="J475" s="1" t="str">
        <f>IFERROR(VLOOKUP(H475,'I Total &amp; AR'!$Q$63:$R$95,2,FALSE),"")</f>
        <v/>
      </c>
    </row>
    <row r="476" spans="2:10" ht="13.15" customHeight="1" x14ac:dyDescent="0.2">
      <c r="B476" s="157"/>
      <c r="C476" s="158"/>
      <c r="D476" s="160"/>
      <c r="E476" s="160"/>
      <c r="F476" s="156">
        <f>SUMIF('Despesas de Investimento'!$C$18:$C$5997,'Plano de Investimento'!B476,'Despesas de Investimento'!$H$18:$H$5997)</f>
        <v>0</v>
      </c>
      <c r="G476" s="156">
        <f>SUMIF('Despesas de Investimento'!$C$18:$C$5997,'Plano de Investimento'!B476,'Despesas de Investimento'!$I$18:$I$5997)</f>
        <v>0</v>
      </c>
      <c r="H476" s="177"/>
      <c r="I476" t="str">
        <f>IFERROR(VLOOKUP(H476,'I Total &amp; AR'!$Q$63:$R$95,2,FALSE),"")</f>
        <v/>
      </c>
      <c r="J476" s="1" t="str">
        <f>IFERROR(VLOOKUP(H476,'I Total &amp; AR'!$Q$63:$R$95,2,FALSE),"")</f>
        <v/>
      </c>
    </row>
    <row r="477" spans="2:10" ht="13.15" customHeight="1" x14ac:dyDescent="0.2">
      <c r="B477" s="157"/>
      <c r="C477" s="158"/>
      <c r="D477" s="160"/>
      <c r="E477" s="160"/>
      <c r="F477" s="156">
        <f>SUMIF('Despesas de Investimento'!$C$18:$C$5997,'Plano de Investimento'!B477,'Despesas de Investimento'!$H$18:$H$5997)</f>
        <v>0</v>
      </c>
      <c r="G477" s="156">
        <f>SUMIF('Despesas de Investimento'!$C$18:$C$5997,'Plano de Investimento'!B477,'Despesas de Investimento'!$I$18:$I$5997)</f>
        <v>0</v>
      </c>
      <c r="H477" s="177"/>
      <c r="I477" t="str">
        <f>IFERROR(VLOOKUP(H477,'I Total &amp; AR'!$Q$63:$R$95,2,FALSE),"")</f>
        <v/>
      </c>
      <c r="J477" s="1" t="str">
        <f>IFERROR(VLOOKUP(H477,'I Total &amp; AR'!$Q$63:$R$95,2,FALSE),"")</f>
        <v/>
      </c>
    </row>
    <row r="478" spans="2:10" ht="13.15" customHeight="1" x14ac:dyDescent="0.2">
      <c r="B478" s="157"/>
      <c r="C478" s="158"/>
      <c r="D478" s="160"/>
      <c r="E478" s="160"/>
      <c r="F478" s="156">
        <f>SUMIF('Despesas de Investimento'!$C$18:$C$5997,'Plano de Investimento'!B478,'Despesas de Investimento'!$H$18:$H$5997)</f>
        <v>0</v>
      </c>
      <c r="G478" s="156">
        <f>SUMIF('Despesas de Investimento'!$C$18:$C$5997,'Plano de Investimento'!B478,'Despesas de Investimento'!$I$18:$I$5997)</f>
        <v>0</v>
      </c>
      <c r="H478" s="177"/>
      <c r="I478" t="str">
        <f>IFERROR(VLOOKUP(H478,'I Total &amp; AR'!$Q$63:$R$95,2,FALSE),"")</f>
        <v/>
      </c>
      <c r="J478" s="1" t="str">
        <f>IFERROR(VLOOKUP(H478,'I Total &amp; AR'!$Q$63:$R$95,2,FALSE),"")</f>
        <v/>
      </c>
    </row>
    <row r="479" spans="2:10" ht="13.15" customHeight="1" x14ac:dyDescent="0.2">
      <c r="B479" s="157"/>
      <c r="C479" s="158"/>
      <c r="D479" s="160"/>
      <c r="E479" s="160"/>
      <c r="F479" s="156">
        <f>SUMIF('Despesas de Investimento'!$C$18:$C$5997,'Plano de Investimento'!B479,'Despesas de Investimento'!$H$18:$H$5997)</f>
        <v>0</v>
      </c>
      <c r="G479" s="156">
        <f>SUMIF('Despesas de Investimento'!$C$18:$C$5997,'Plano de Investimento'!B479,'Despesas de Investimento'!$I$18:$I$5997)</f>
        <v>0</v>
      </c>
      <c r="H479" s="177"/>
      <c r="I479" t="str">
        <f>IFERROR(VLOOKUP(H479,'I Total &amp; AR'!$Q$63:$R$95,2,FALSE),"")</f>
        <v/>
      </c>
      <c r="J479" s="1" t="str">
        <f>IFERROR(VLOOKUP(H479,'I Total &amp; AR'!$Q$63:$R$95,2,FALSE),"")</f>
        <v/>
      </c>
    </row>
    <row r="480" spans="2:10" ht="13.15" customHeight="1" x14ac:dyDescent="0.2">
      <c r="B480" s="157"/>
      <c r="C480" s="158"/>
      <c r="D480" s="160"/>
      <c r="E480" s="160"/>
      <c r="F480" s="156">
        <f>SUMIF('Despesas de Investimento'!$C$18:$C$5997,'Plano de Investimento'!B480,'Despesas de Investimento'!$H$18:$H$5997)</f>
        <v>0</v>
      </c>
      <c r="G480" s="156">
        <f>SUMIF('Despesas de Investimento'!$C$18:$C$5997,'Plano de Investimento'!B480,'Despesas de Investimento'!$I$18:$I$5997)</f>
        <v>0</v>
      </c>
      <c r="H480" s="177"/>
      <c r="I480" t="str">
        <f>IFERROR(VLOOKUP(H480,'I Total &amp; AR'!$Q$63:$R$95,2,FALSE),"")</f>
        <v/>
      </c>
      <c r="J480" s="1" t="str">
        <f>IFERROR(VLOOKUP(H480,'I Total &amp; AR'!$Q$63:$R$95,2,FALSE),"")</f>
        <v/>
      </c>
    </row>
    <row r="481" spans="2:10" ht="13.15" customHeight="1" x14ac:dyDescent="0.2">
      <c r="B481" s="157"/>
      <c r="C481" s="158"/>
      <c r="D481" s="160"/>
      <c r="E481" s="160"/>
      <c r="F481" s="156">
        <f>SUMIF('Despesas de Investimento'!$C$18:$C$5997,'Plano de Investimento'!B481,'Despesas de Investimento'!$H$18:$H$5997)</f>
        <v>0</v>
      </c>
      <c r="G481" s="156">
        <f>SUMIF('Despesas de Investimento'!$C$18:$C$5997,'Plano de Investimento'!B481,'Despesas de Investimento'!$I$18:$I$5997)</f>
        <v>0</v>
      </c>
      <c r="H481" s="177"/>
      <c r="I481" t="str">
        <f>IFERROR(VLOOKUP(H481,'I Total &amp; AR'!$Q$63:$R$95,2,FALSE),"")</f>
        <v/>
      </c>
      <c r="J481" s="1" t="str">
        <f>IFERROR(VLOOKUP(H481,'I Total &amp; AR'!$Q$63:$R$95,2,FALSE),"")</f>
        <v/>
      </c>
    </row>
    <row r="482" spans="2:10" ht="13.15" customHeight="1" x14ac:dyDescent="0.2">
      <c r="B482" s="157"/>
      <c r="C482" s="158"/>
      <c r="D482" s="160"/>
      <c r="E482" s="160"/>
      <c r="F482" s="156">
        <f>SUMIF('Despesas de Investimento'!$C$18:$C$5997,'Plano de Investimento'!B482,'Despesas de Investimento'!$H$18:$H$5997)</f>
        <v>0</v>
      </c>
      <c r="G482" s="156">
        <f>SUMIF('Despesas de Investimento'!$C$18:$C$5997,'Plano de Investimento'!B482,'Despesas de Investimento'!$I$18:$I$5997)</f>
        <v>0</v>
      </c>
      <c r="H482" s="177"/>
      <c r="I482" t="str">
        <f>IFERROR(VLOOKUP(H482,'I Total &amp; AR'!$Q$63:$R$95,2,FALSE),"")</f>
        <v/>
      </c>
      <c r="J482" s="1" t="str">
        <f>IFERROR(VLOOKUP(H482,'I Total &amp; AR'!$Q$63:$R$95,2,FALSE),"")</f>
        <v/>
      </c>
    </row>
    <row r="483" spans="2:10" ht="13.15" customHeight="1" x14ac:dyDescent="0.2">
      <c r="B483" s="157"/>
      <c r="C483" s="158"/>
      <c r="D483" s="160"/>
      <c r="E483" s="160"/>
      <c r="F483" s="156">
        <f>SUMIF('Despesas de Investimento'!$C$18:$C$5997,'Plano de Investimento'!B483,'Despesas de Investimento'!$H$18:$H$5997)</f>
        <v>0</v>
      </c>
      <c r="G483" s="156">
        <f>SUMIF('Despesas de Investimento'!$C$18:$C$5997,'Plano de Investimento'!B483,'Despesas de Investimento'!$I$18:$I$5997)</f>
        <v>0</v>
      </c>
      <c r="H483" s="177"/>
      <c r="I483" t="str">
        <f>IFERROR(VLOOKUP(H483,'I Total &amp; AR'!$Q$63:$R$95,2,FALSE),"")</f>
        <v/>
      </c>
      <c r="J483" s="1" t="str">
        <f>IFERROR(VLOOKUP(H483,'I Total &amp; AR'!$Q$63:$R$95,2,FALSE),"")</f>
        <v/>
      </c>
    </row>
    <row r="484" spans="2:10" ht="13.15" customHeight="1" x14ac:dyDescent="0.2">
      <c r="B484" s="157"/>
      <c r="C484" s="158"/>
      <c r="D484" s="160"/>
      <c r="E484" s="160"/>
      <c r="F484" s="156">
        <f>SUMIF('Despesas de Investimento'!$C$18:$C$5997,'Plano de Investimento'!B484,'Despesas de Investimento'!$H$18:$H$5997)</f>
        <v>0</v>
      </c>
      <c r="G484" s="156">
        <f>SUMIF('Despesas de Investimento'!$C$18:$C$5997,'Plano de Investimento'!B484,'Despesas de Investimento'!$I$18:$I$5997)</f>
        <v>0</v>
      </c>
      <c r="H484" s="177"/>
      <c r="I484" t="str">
        <f>IFERROR(VLOOKUP(H484,'I Total &amp; AR'!$Q$63:$R$95,2,FALSE),"")</f>
        <v/>
      </c>
      <c r="J484" s="1" t="str">
        <f>IFERROR(VLOOKUP(H484,'I Total &amp; AR'!$Q$63:$R$95,2,FALSE),"")</f>
        <v/>
      </c>
    </row>
    <row r="485" spans="2:10" ht="13.15" customHeight="1" x14ac:dyDescent="0.2">
      <c r="B485" s="157"/>
      <c r="C485" s="158"/>
      <c r="D485" s="160"/>
      <c r="E485" s="160"/>
      <c r="F485" s="156">
        <f>SUMIF('Despesas de Investimento'!$C$18:$C$5997,'Plano de Investimento'!B485,'Despesas de Investimento'!$H$18:$H$5997)</f>
        <v>0</v>
      </c>
      <c r="G485" s="156">
        <f>SUMIF('Despesas de Investimento'!$C$18:$C$5997,'Plano de Investimento'!B485,'Despesas de Investimento'!$I$18:$I$5997)</f>
        <v>0</v>
      </c>
      <c r="H485" s="177"/>
      <c r="I485" t="str">
        <f>IFERROR(VLOOKUP(H485,'I Total &amp; AR'!$Q$63:$R$95,2,FALSE),"")</f>
        <v/>
      </c>
      <c r="J485" s="1" t="str">
        <f>IFERROR(VLOOKUP(H485,'I Total &amp; AR'!$Q$63:$R$95,2,FALSE),"")</f>
        <v/>
      </c>
    </row>
    <row r="486" spans="2:10" ht="13.15" customHeight="1" x14ac:dyDescent="0.2">
      <c r="B486" s="157"/>
      <c r="C486" s="158"/>
      <c r="D486" s="160"/>
      <c r="E486" s="160"/>
      <c r="F486" s="156">
        <f>SUMIF('Despesas de Investimento'!$C$18:$C$5997,'Plano de Investimento'!B486,'Despesas de Investimento'!$H$18:$H$5997)</f>
        <v>0</v>
      </c>
      <c r="G486" s="156">
        <f>SUMIF('Despesas de Investimento'!$C$18:$C$5997,'Plano de Investimento'!B486,'Despesas de Investimento'!$I$18:$I$5997)</f>
        <v>0</v>
      </c>
      <c r="H486" s="177"/>
      <c r="I486" t="str">
        <f>IFERROR(VLOOKUP(H486,'I Total &amp; AR'!$Q$63:$R$95,2,FALSE),"")</f>
        <v/>
      </c>
      <c r="J486" s="1" t="str">
        <f>IFERROR(VLOOKUP(H486,'I Total &amp; AR'!$Q$63:$R$95,2,FALSE),"")</f>
        <v/>
      </c>
    </row>
    <row r="487" spans="2:10" ht="13.15" customHeight="1" x14ac:dyDescent="0.2">
      <c r="B487" s="157"/>
      <c r="C487" s="158"/>
      <c r="D487" s="160"/>
      <c r="E487" s="160"/>
      <c r="F487" s="156">
        <f>SUMIF('Despesas de Investimento'!$C$18:$C$5997,'Plano de Investimento'!B487,'Despesas de Investimento'!$H$18:$H$5997)</f>
        <v>0</v>
      </c>
      <c r="G487" s="156">
        <f>SUMIF('Despesas de Investimento'!$C$18:$C$5997,'Plano de Investimento'!B487,'Despesas de Investimento'!$I$18:$I$5997)</f>
        <v>0</v>
      </c>
      <c r="H487" s="177"/>
      <c r="I487" t="str">
        <f>IFERROR(VLOOKUP(H487,'I Total &amp; AR'!$Q$63:$R$95,2,FALSE),"")</f>
        <v/>
      </c>
      <c r="J487" s="1" t="str">
        <f>IFERROR(VLOOKUP(H487,'I Total &amp; AR'!$Q$63:$R$95,2,FALSE),"")</f>
        <v/>
      </c>
    </row>
    <row r="488" spans="2:10" ht="13.15" customHeight="1" x14ac:dyDescent="0.2">
      <c r="B488" s="157"/>
      <c r="C488" s="158"/>
      <c r="D488" s="160"/>
      <c r="E488" s="160"/>
      <c r="F488" s="156">
        <f>SUMIF('Despesas de Investimento'!$C$18:$C$5997,'Plano de Investimento'!B488,'Despesas de Investimento'!$H$18:$H$5997)</f>
        <v>0</v>
      </c>
      <c r="G488" s="156">
        <f>SUMIF('Despesas de Investimento'!$C$18:$C$5997,'Plano de Investimento'!B488,'Despesas de Investimento'!$I$18:$I$5997)</f>
        <v>0</v>
      </c>
      <c r="H488" s="177"/>
      <c r="I488" t="str">
        <f>IFERROR(VLOOKUP(H488,'I Total &amp; AR'!$Q$63:$R$95,2,FALSE),"")</f>
        <v/>
      </c>
      <c r="J488" s="1" t="str">
        <f>IFERROR(VLOOKUP(H488,'I Total &amp; AR'!$Q$63:$R$95,2,FALSE),"")</f>
        <v/>
      </c>
    </row>
    <row r="489" spans="2:10" ht="13.15" customHeight="1" x14ac:dyDescent="0.2">
      <c r="B489" s="157"/>
      <c r="C489" s="158"/>
      <c r="D489" s="160"/>
      <c r="E489" s="160"/>
      <c r="F489" s="156">
        <f>SUMIF('Despesas de Investimento'!$C$18:$C$5997,'Plano de Investimento'!B489,'Despesas de Investimento'!$H$18:$H$5997)</f>
        <v>0</v>
      </c>
      <c r="G489" s="156">
        <f>SUMIF('Despesas de Investimento'!$C$18:$C$5997,'Plano de Investimento'!B489,'Despesas de Investimento'!$I$18:$I$5997)</f>
        <v>0</v>
      </c>
      <c r="H489" s="177"/>
      <c r="I489" t="str">
        <f>IFERROR(VLOOKUP(H489,'I Total &amp; AR'!$Q$63:$R$95,2,FALSE),"")</f>
        <v/>
      </c>
      <c r="J489" s="1" t="str">
        <f>IFERROR(VLOOKUP(H489,'I Total &amp; AR'!$Q$63:$R$95,2,FALSE),"")</f>
        <v/>
      </c>
    </row>
    <row r="490" spans="2:10" ht="13.15" customHeight="1" x14ac:dyDescent="0.2">
      <c r="B490" s="157"/>
      <c r="C490" s="158"/>
      <c r="D490" s="160"/>
      <c r="E490" s="160"/>
      <c r="F490" s="156">
        <f>SUMIF('Despesas de Investimento'!$C$18:$C$5997,'Plano de Investimento'!B490,'Despesas de Investimento'!$H$18:$H$5997)</f>
        <v>0</v>
      </c>
      <c r="G490" s="156">
        <f>SUMIF('Despesas de Investimento'!$C$18:$C$5997,'Plano de Investimento'!B490,'Despesas de Investimento'!$I$18:$I$5997)</f>
        <v>0</v>
      </c>
      <c r="H490" s="177"/>
      <c r="I490" t="str">
        <f>IFERROR(VLOOKUP(H490,'I Total &amp; AR'!$Q$63:$R$95,2,FALSE),"")</f>
        <v/>
      </c>
      <c r="J490" s="1" t="str">
        <f>IFERROR(VLOOKUP(H490,'I Total &amp; AR'!$Q$63:$R$95,2,FALSE),"")</f>
        <v/>
      </c>
    </row>
    <row r="491" spans="2:10" ht="13.15" customHeight="1" x14ac:dyDescent="0.2">
      <c r="B491" s="157"/>
      <c r="C491" s="158"/>
      <c r="D491" s="160"/>
      <c r="E491" s="160"/>
      <c r="F491" s="156">
        <f>SUMIF('Despesas de Investimento'!$C$18:$C$5997,'Plano de Investimento'!B491,'Despesas de Investimento'!$H$18:$H$5997)</f>
        <v>0</v>
      </c>
      <c r="G491" s="156">
        <f>SUMIF('Despesas de Investimento'!$C$18:$C$5997,'Plano de Investimento'!B491,'Despesas de Investimento'!$I$18:$I$5997)</f>
        <v>0</v>
      </c>
      <c r="H491" s="177"/>
      <c r="I491" t="str">
        <f>IFERROR(VLOOKUP(H491,'I Total &amp; AR'!$Q$63:$R$95,2,FALSE),"")</f>
        <v/>
      </c>
      <c r="J491" s="1" t="str">
        <f>IFERROR(VLOOKUP(H491,'I Total &amp; AR'!$Q$63:$R$95,2,FALSE),"")</f>
        <v/>
      </c>
    </row>
    <row r="492" spans="2:10" ht="13.15" customHeight="1" x14ac:dyDescent="0.2">
      <c r="B492" s="157"/>
      <c r="C492" s="158"/>
      <c r="D492" s="160"/>
      <c r="E492" s="160"/>
      <c r="F492" s="156">
        <f>SUMIF('Despesas de Investimento'!$C$18:$C$5997,'Plano de Investimento'!B492,'Despesas de Investimento'!$H$18:$H$5997)</f>
        <v>0</v>
      </c>
      <c r="G492" s="156">
        <f>SUMIF('Despesas de Investimento'!$C$18:$C$5997,'Plano de Investimento'!B492,'Despesas de Investimento'!$I$18:$I$5997)</f>
        <v>0</v>
      </c>
      <c r="H492" s="177"/>
      <c r="I492" t="str">
        <f>IFERROR(VLOOKUP(H492,'I Total &amp; AR'!$Q$63:$R$95,2,FALSE),"")</f>
        <v/>
      </c>
      <c r="J492" s="1" t="str">
        <f>IFERROR(VLOOKUP(H492,'I Total &amp; AR'!$Q$63:$R$95,2,FALSE),"")</f>
        <v/>
      </c>
    </row>
    <row r="493" spans="2:10" ht="13.15" customHeight="1" x14ac:dyDescent="0.2">
      <c r="B493" s="157"/>
      <c r="C493" s="158"/>
      <c r="D493" s="160"/>
      <c r="E493" s="160"/>
      <c r="F493" s="156">
        <f>SUMIF('Despesas de Investimento'!$C$18:$C$5997,'Plano de Investimento'!B493,'Despesas de Investimento'!$H$18:$H$5997)</f>
        <v>0</v>
      </c>
      <c r="G493" s="156">
        <f>SUMIF('Despesas de Investimento'!$C$18:$C$5997,'Plano de Investimento'!B493,'Despesas de Investimento'!$I$18:$I$5997)</f>
        <v>0</v>
      </c>
      <c r="H493" s="177"/>
      <c r="I493" t="str">
        <f>IFERROR(VLOOKUP(H493,'I Total &amp; AR'!$Q$63:$R$95,2,FALSE),"")</f>
        <v/>
      </c>
      <c r="J493" s="1" t="str">
        <f>IFERROR(VLOOKUP(H493,'I Total &amp; AR'!$Q$63:$R$95,2,FALSE),"")</f>
        <v/>
      </c>
    </row>
    <row r="494" spans="2:10" ht="13.15" customHeight="1" x14ac:dyDescent="0.2">
      <c r="B494" s="157"/>
      <c r="C494" s="158"/>
      <c r="D494" s="160"/>
      <c r="E494" s="160"/>
      <c r="F494" s="156">
        <f>SUMIF('Despesas de Investimento'!$C$18:$C$5997,'Plano de Investimento'!B494,'Despesas de Investimento'!$H$18:$H$5997)</f>
        <v>0</v>
      </c>
      <c r="G494" s="156">
        <f>SUMIF('Despesas de Investimento'!$C$18:$C$5997,'Plano de Investimento'!B494,'Despesas de Investimento'!$I$18:$I$5997)</f>
        <v>0</v>
      </c>
      <c r="H494" s="177"/>
      <c r="I494" t="str">
        <f>IFERROR(VLOOKUP(H494,'I Total &amp; AR'!$Q$63:$R$95,2,FALSE),"")</f>
        <v/>
      </c>
      <c r="J494" s="1" t="str">
        <f>IFERROR(VLOOKUP(H494,'I Total &amp; AR'!$Q$63:$R$95,2,FALSE),"")</f>
        <v/>
      </c>
    </row>
    <row r="495" spans="2:10" ht="13.15" customHeight="1" x14ac:dyDescent="0.2">
      <c r="B495" s="157"/>
      <c r="C495" s="158"/>
      <c r="D495" s="160"/>
      <c r="E495" s="160"/>
      <c r="F495" s="156">
        <f>SUMIF('Despesas de Investimento'!$C$18:$C$5997,'Plano de Investimento'!B495,'Despesas de Investimento'!$H$18:$H$5997)</f>
        <v>0</v>
      </c>
      <c r="G495" s="156">
        <f>SUMIF('Despesas de Investimento'!$C$18:$C$5997,'Plano de Investimento'!B495,'Despesas de Investimento'!$I$18:$I$5997)</f>
        <v>0</v>
      </c>
      <c r="H495" s="177"/>
      <c r="I495" t="str">
        <f>IFERROR(VLOOKUP(H495,'I Total &amp; AR'!$Q$63:$R$95,2,FALSE),"")</f>
        <v/>
      </c>
      <c r="J495" s="1" t="str">
        <f>IFERROR(VLOOKUP(H495,'I Total &amp; AR'!$Q$63:$R$95,2,FALSE),"")</f>
        <v/>
      </c>
    </row>
    <row r="496" spans="2:10" ht="13.15" customHeight="1" x14ac:dyDescent="0.2">
      <c r="B496" s="157"/>
      <c r="C496" s="158"/>
      <c r="D496" s="160"/>
      <c r="E496" s="160"/>
      <c r="F496" s="156">
        <f>SUMIF('Despesas de Investimento'!$C$18:$C$5997,'Plano de Investimento'!B496,'Despesas de Investimento'!$H$18:$H$5997)</f>
        <v>0</v>
      </c>
      <c r="G496" s="156">
        <f>SUMIF('Despesas de Investimento'!$C$18:$C$5997,'Plano de Investimento'!B496,'Despesas de Investimento'!$I$18:$I$5997)</f>
        <v>0</v>
      </c>
      <c r="H496" s="177"/>
      <c r="I496" t="str">
        <f>IFERROR(VLOOKUP(H496,'I Total &amp; AR'!$Q$63:$R$95,2,FALSE),"")</f>
        <v/>
      </c>
      <c r="J496" s="1" t="str">
        <f>IFERROR(VLOOKUP(H496,'I Total &amp; AR'!$Q$63:$R$95,2,FALSE),"")</f>
        <v/>
      </c>
    </row>
    <row r="497" spans="2:10" ht="13.15" customHeight="1" x14ac:dyDescent="0.2">
      <c r="B497" s="157"/>
      <c r="C497" s="158"/>
      <c r="D497" s="160"/>
      <c r="E497" s="160"/>
      <c r="F497" s="156">
        <f>SUMIF('Despesas de Investimento'!$C$18:$C$5997,'Plano de Investimento'!B497,'Despesas de Investimento'!$H$18:$H$5997)</f>
        <v>0</v>
      </c>
      <c r="G497" s="156">
        <f>SUMIF('Despesas de Investimento'!$C$18:$C$5997,'Plano de Investimento'!B497,'Despesas de Investimento'!$I$18:$I$5997)</f>
        <v>0</v>
      </c>
      <c r="H497" s="177"/>
      <c r="I497" t="str">
        <f>IFERROR(VLOOKUP(H497,'I Total &amp; AR'!$Q$63:$R$95,2,FALSE),"")</f>
        <v/>
      </c>
      <c r="J497" s="1" t="str">
        <f>IFERROR(VLOOKUP(H497,'I Total &amp; AR'!$Q$63:$R$95,2,FALSE),"")</f>
        <v/>
      </c>
    </row>
    <row r="498" spans="2:10" ht="13.15" customHeight="1" x14ac:dyDescent="0.2">
      <c r="B498" s="157"/>
      <c r="C498" s="158"/>
      <c r="D498" s="160"/>
      <c r="E498" s="160"/>
      <c r="F498" s="156">
        <f>SUMIF('Despesas de Investimento'!$C$18:$C$5997,'Plano de Investimento'!B498,'Despesas de Investimento'!$H$18:$H$5997)</f>
        <v>0</v>
      </c>
      <c r="G498" s="156">
        <f>SUMIF('Despesas de Investimento'!$C$18:$C$5997,'Plano de Investimento'!B498,'Despesas de Investimento'!$I$18:$I$5997)</f>
        <v>0</v>
      </c>
      <c r="H498" s="177"/>
      <c r="I498" t="str">
        <f>IFERROR(VLOOKUP(H498,'I Total &amp; AR'!$Q$63:$R$95,2,FALSE),"")</f>
        <v/>
      </c>
      <c r="J498" s="1" t="str">
        <f>IFERROR(VLOOKUP(H498,'I Total &amp; AR'!$Q$63:$R$95,2,FALSE),"")</f>
        <v/>
      </c>
    </row>
    <row r="499" spans="2:10" ht="13.15" customHeight="1" x14ac:dyDescent="0.2">
      <c r="B499" s="157"/>
      <c r="C499" s="158"/>
      <c r="D499" s="160"/>
      <c r="E499" s="160"/>
      <c r="F499" s="156">
        <f>SUMIF('Despesas de Investimento'!$C$18:$C$5997,'Plano de Investimento'!B499,'Despesas de Investimento'!$H$18:$H$5997)</f>
        <v>0</v>
      </c>
      <c r="G499" s="156">
        <f>SUMIF('Despesas de Investimento'!$C$18:$C$5997,'Plano de Investimento'!B499,'Despesas de Investimento'!$I$18:$I$5997)</f>
        <v>0</v>
      </c>
      <c r="H499" s="177"/>
      <c r="I499" t="str">
        <f>IFERROR(VLOOKUP(H499,'I Total &amp; AR'!$Q$63:$R$95,2,FALSE),"")</f>
        <v/>
      </c>
      <c r="J499" s="1" t="str">
        <f>IFERROR(VLOOKUP(H499,'I Total &amp; AR'!$Q$63:$R$95,2,FALSE),"")</f>
        <v/>
      </c>
    </row>
    <row r="500" spans="2:10" ht="13.15" customHeight="1" x14ac:dyDescent="0.2">
      <c r="B500" s="157"/>
      <c r="C500" s="158"/>
      <c r="D500" s="160"/>
      <c r="E500" s="160"/>
      <c r="F500" s="156">
        <f>SUMIF('Despesas de Investimento'!$C$18:$C$5997,'Plano de Investimento'!B500,'Despesas de Investimento'!$H$18:$H$5997)</f>
        <v>0</v>
      </c>
      <c r="G500" s="156">
        <f>SUMIF('Despesas de Investimento'!$C$18:$C$5997,'Plano de Investimento'!B500,'Despesas de Investimento'!$I$18:$I$5997)</f>
        <v>0</v>
      </c>
      <c r="H500" s="177"/>
      <c r="I500" t="str">
        <f>IFERROR(VLOOKUP(H500,'I Total &amp; AR'!$Q$63:$R$95,2,FALSE),"")</f>
        <v/>
      </c>
      <c r="J500" s="1" t="str">
        <f>IFERROR(VLOOKUP(H500,'I Total &amp; AR'!$Q$63:$R$95,2,FALSE),"")</f>
        <v/>
      </c>
    </row>
    <row r="501" spans="2:10" ht="13.15" customHeight="1" x14ac:dyDescent="0.2">
      <c r="B501" s="157"/>
      <c r="C501" s="158"/>
      <c r="D501" s="160"/>
      <c r="E501" s="160"/>
      <c r="F501" s="156">
        <f>SUMIF('Despesas de Investimento'!$C$18:$C$5997,'Plano de Investimento'!B501,'Despesas de Investimento'!$H$18:$H$5997)</f>
        <v>0</v>
      </c>
      <c r="G501" s="156">
        <f>SUMIF('Despesas de Investimento'!$C$18:$C$5997,'Plano de Investimento'!B501,'Despesas de Investimento'!$I$18:$I$5997)</f>
        <v>0</v>
      </c>
      <c r="H501" s="177"/>
      <c r="I501" t="str">
        <f>IFERROR(VLOOKUP(H501,'I Total &amp; AR'!$Q$63:$R$95,2,FALSE),"")</f>
        <v/>
      </c>
      <c r="J501" s="1" t="str">
        <f>IFERROR(VLOOKUP(H501,'I Total &amp; AR'!$Q$63:$R$95,2,FALSE),"")</f>
        <v/>
      </c>
    </row>
    <row r="502" spans="2:10" ht="13.15" customHeight="1" x14ac:dyDescent="0.2">
      <c r="B502" s="157"/>
      <c r="C502" s="158"/>
      <c r="D502" s="160"/>
      <c r="E502" s="160"/>
      <c r="F502" s="156">
        <f>SUMIF('Despesas de Investimento'!$C$18:$C$5997,'Plano de Investimento'!B502,'Despesas de Investimento'!$H$18:$H$5997)</f>
        <v>0</v>
      </c>
      <c r="G502" s="156">
        <f>SUMIF('Despesas de Investimento'!$C$18:$C$5997,'Plano de Investimento'!B502,'Despesas de Investimento'!$I$18:$I$5997)</f>
        <v>0</v>
      </c>
      <c r="H502" s="177"/>
      <c r="I502" t="str">
        <f>IFERROR(VLOOKUP(H502,'I Total &amp; AR'!$Q$63:$R$95,2,FALSE),"")</f>
        <v/>
      </c>
      <c r="J502" s="1" t="str">
        <f>IFERROR(VLOOKUP(H502,'I Total &amp; AR'!$Q$63:$R$95,2,FALSE),"")</f>
        <v/>
      </c>
    </row>
    <row r="503" spans="2:10" ht="13.15" customHeight="1" x14ac:dyDescent="0.2">
      <c r="B503" s="157"/>
      <c r="C503" s="158"/>
      <c r="D503" s="160"/>
      <c r="E503" s="160"/>
      <c r="F503" s="156">
        <f>SUMIF('Despesas de Investimento'!$C$18:$C$5997,'Plano de Investimento'!B503,'Despesas de Investimento'!$H$18:$H$5997)</f>
        <v>0</v>
      </c>
      <c r="G503" s="156">
        <f>SUMIF('Despesas de Investimento'!$C$18:$C$5997,'Plano de Investimento'!B503,'Despesas de Investimento'!$I$18:$I$5997)</f>
        <v>0</v>
      </c>
      <c r="H503" s="177"/>
      <c r="I503" t="str">
        <f>IFERROR(VLOOKUP(H503,'I Total &amp; AR'!$Q$63:$R$95,2,FALSE),"")</f>
        <v/>
      </c>
      <c r="J503" s="1" t="str">
        <f>IFERROR(VLOOKUP(H503,'I Total &amp; AR'!$Q$63:$R$95,2,FALSE),"")</f>
        <v/>
      </c>
    </row>
    <row r="504" spans="2:10" ht="13.15" customHeight="1" x14ac:dyDescent="0.2">
      <c r="B504" s="157"/>
      <c r="C504" s="158"/>
      <c r="D504" s="160"/>
      <c r="E504" s="160"/>
      <c r="F504" s="156">
        <f>SUMIF('Despesas de Investimento'!$C$18:$C$5997,'Plano de Investimento'!B504,'Despesas de Investimento'!$H$18:$H$5997)</f>
        <v>0</v>
      </c>
      <c r="G504" s="156">
        <f>SUMIF('Despesas de Investimento'!$C$18:$C$5997,'Plano de Investimento'!B504,'Despesas de Investimento'!$I$18:$I$5997)</f>
        <v>0</v>
      </c>
      <c r="H504" s="177"/>
      <c r="I504" t="str">
        <f>IFERROR(VLOOKUP(H504,'I Total &amp; AR'!$Q$63:$R$95,2,FALSE),"")</f>
        <v/>
      </c>
      <c r="J504" s="1" t="str">
        <f>IFERROR(VLOOKUP(H504,'I Total &amp; AR'!$Q$63:$R$95,2,FALSE),"")</f>
        <v/>
      </c>
    </row>
    <row r="505" spans="2:10" ht="13.15" customHeight="1" x14ac:dyDescent="0.2">
      <c r="B505" s="157"/>
      <c r="C505" s="158"/>
      <c r="D505" s="160"/>
      <c r="E505" s="160"/>
      <c r="F505" s="156">
        <f>SUMIF('Despesas de Investimento'!$C$18:$C$5997,'Plano de Investimento'!B505,'Despesas de Investimento'!$H$18:$H$5997)</f>
        <v>0</v>
      </c>
      <c r="G505" s="156">
        <f>SUMIF('Despesas de Investimento'!$C$18:$C$5997,'Plano de Investimento'!B505,'Despesas de Investimento'!$I$18:$I$5997)</f>
        <v>0</v>
      </c>
      <c r="H505" s="177"/>
      <c r="I505" t="str">
        <f>IFERROR(VLOOKUP(H505,'I Total &amp; AR'!$Q$63:$R$95,2,FALSE),"")</f>
        <v/>
      </c>
      <c r="J505" s="1" t="str">
        <f>IFERROR(VLOOKUP(H505,'I Total &amp; AR'!$Q$63:$R$95,2,FALSE),"")</f>
        <v/>
      </c>
    </row>
    <row r="506" spans="2:10" ht="13.15" customHeight="1" x14ac:dyDescent="0.2">
      <c r="B506" s="157"/>
      <c r="C506" s="158"/>
      <c r="D506" s="160"/>
      <c r="E506" s="160"/>
      <c r="F506" s="156">
        <f>SUMIF('Despesas de Investimento'!$C$18:$C$5997,'Plano de Investimento'!B506,'Despesas de Investimento'!$H$18:$H$5997)</f>
        <v>0</v>
      </c>
      <c r="G506" s="156">
        <f>SUMIF('Despesas de Investimento'!$C$18:$C$5997,'Plano de Investimento'!B506,'Despesas de Investimento'!$I$18:$I$5997)</f>
        <v>0</v>
      </c>
      <c r="H506" s="177"/>
      <c r="I506" t="str">
        <f>IFERROR(VLOOKUP(H506,'I Total &amp; AR'!$Q$63:$R$95,2,FALSE),"")</f>
        <v/>
      </c>
      <c r="J506" s="1" t="str">
        <f>IFERROR(VLOOKUP(H506,'I Total &amp; AR'!$Q$63:$R$95,2,FALSE),"")</f>
        <v/>
      </c>
    </row>
    <row r="507" spans="2:10" ht="13.15" customHeight="1" x14ac:dyDescent="0.2">
      <c r="B507" s="157"/>
      <c r="C507" s="158"/>
      <c r="D507" s="160"/>
      <c r="E507" s="160"/>
      <c r="F507" s="156">
        <f>SUMIF('Despesas de Investimento'!$C$18:$C$5997,'Plano de Investimento'!B507,'Despesas de Investimento'!$H$18:$H$5997)</f>
        <v>0</v>
      </c>
      <c r="G507" s="156">
        <f>SUMIF('Despesas de Investimento'!$C$18:$C$5997,'Plano de Investimento'!B507,'Despesas de Investimento'!$I$18:$I$5997)</f>
        <v>0</v>
      </c>
      <c r="H507" s="177"/>
      <c r="I507" t="str">
        <f>IFERROR(VLOOKUP(H507,'I Total &amp; AR'!$Q$63:$R$95,2,FALSE),"")</f>
        <v/>
      </c>
      <c r="J507" s="1" t="str">
        <f>IFERROR(VLOOKUP(H507,'I Total &amp; AR'!$Q$63:$R$95,2,FALSE),"")</f>
        <v/>
      </c>
    </row>
    <row r="508" spans="2:10" ht="13.15" customHeight="1" x14ac:dyDescent="0.2">
      <c r="B508" s="157"/>
      <c r="C508" s="158"/>
      <c r="D508" s="160"/>
      <c r="E508" s="160"/>
      <c r="F508" s="156">
        <f>SUMIF('Despesas de Investimento'!$C$18:$C$5997,'Plano de Investimento'!B508,'Despesas de Investimento'!$H$18:$H$5997)</f>
        <v>0</v>
      </c>
      <c r="G508" s="156">
        <f>SUMIF('Despesas de Investimento'!$C$18:$C$5997,'Plano de Investimento'!B508,'Despesas de Investimento'!$I$18:$I$5997)</f>
        <v>0</v>
      </c>
      <c r="H508" s="177"/>
      <c r="I508" t="str">
        <f>IFERROR(VLOOKUP(H508,'I Total &amp; AR'!$Q$63:$R$95,2,FALSE),"")</f>
        <v/>
      </c>
      <c r="J508" s="1" t="str">
        <f>IFERROR(VLOOKUP(H508,'I Total &amp; AR'!$Q$63:$R$95,2,FALSE),"")</f>
        <v/>
      </c>
    </row>
    <row r="509" spans="2:10" ht="13.15" customHeight="1" x14ac:dyDescent="0.2">
      <c r="B509" s="157"/>
      <c r="C509" s="158"/>
      <c r="D509" s="160"/>
      <c r="E509" s="160"/>
      <c r="F509" s="156">
        <f>SUMIF('Despesas de Investimento'!$C$18:$C$5997,'Plano de Investimento'!B509,'Despesas de Investimento'!$H$18:$H$5997)</f>
        <v>0</v>
      </c>
      <c r="G509" s="156">
        <f>SUMIF('Despesas de Investimento'!$C$18:$C$5997,'Plano de Investimento'!B509,'Despesas de Investimento'!$I$18:$I$5997)</f>
        <v>0</v>
      </c>
      <c r="H509" s="177"/>
      <c r="I509" t="str">
        <f>IFERROR(VLOOKUP(H509,'I Total &amp; AR'!$Q$63:$R$95,2,FALSE),"")</f>
        <v/>
      </c>
      <c r="J509" s="1" t="str">
        <f>IFERROR(VLOOKUP(H509,'I Total &amp; AR'!$Q$63:$R$95,2,FALSE),"")</f>
        <v/>
      </c>
    </row>
    <row r="510" spans="2:10" ht="13.15" customHeight="1" x14ac:dyDescent="0.2">
      <c r="B510" s="157"/>
      <c r="C510" s="158"/>
      <c r="D510" s="160"/>
      <c r="E510" s="160"/>
      <c r="F510" s="156">
        <f>SUMIF('Despesas de Investimento'!$C$18:$C$5997,'Plano de Investimento'!B510,'Despesas de Investimento'!$H$18:$H$5997)</f>
        <v>0</v>
      </c>
      <c r="G510" s="156">
        <f>SUMIF('Despesas de Investimento'!$C$18:$C$5997,'Plano de Investimento'!B510,'Despesas de Investimento'!$I$18:$I$5997)</f>
        <v>0</v>
      </c>
      <c r="H510" s="177"/>
      <c r="I510" t="str">
        <f>IFERROR(VLOOKUP(H510,'I Total &amp; AR'!$Q$63:$R$95,2,FALSE),"")</f>
        <v/>
      </c>
      <c r="J510" s="1" t="str">
        <f>IFERROR(VLOOKUP(H510,'I Total &amp; AR'!$Q$63:$R$95,2,FALSE),"")</f>
        <v/>
      </c>
    </row>
    <row r="511" spans="2:10" ht="13.15" customHeight="1" x14ac:dyDescent="0.2">
      <c r="B511" s="157"/>
      <c r="C511" s="158"/>
      <c r="D511" s="160"/>
      <c r="E511" s="160"/>
      <c r="F511" s="156">
        <f>SUMIF('Despesas de Investimento'!$C$18:$C$5997,'Plano de Investimento'!B511,'Despesas de Investimento'!$H$18:$H$5997)</f>
        <v>0</v>
      </c>
      <c r="G511" s="156">
        <f>SUMIF('Despesas de Investimento'!$C$18:$C$5997,'Plano de Investimento'!B511,'Despesas de Investimento'!$I$18:$I$5997)</f>
        <v>0</v>
      </c>
      <c r="H511" s="177"/>
      <c r="I511" t="str">
        <f>IFERROR(VLOOKUP(H511,'I Total &amp; AR'!$Q$63:$R$95,2,FALSE),"")</f>
        <v/>
      </c>
      <c r="J511" s="1" t="str">
        <f>IFERROR(VLOOKUP(H511,'I Total &amp; AR'!$Q$63:$R$95,2,FALSE),"")</f>
        <v/>
      </c>
    </row>
    <row r="512" spans="2:10" ht="13.15" customHeight="1" x14ac:dyDescent="0.2">
      <c r="B512" s="157"/>
      <c r="C512" s="158"/>
      <c r="D512" s="160"/>
      <c r="E512" s="160"/>
      <c r="F512" s="156">
        <f>SUMIF('Despesas de Investimento'!$C$18:$C$5997,'Plano de Investimento'!B512,'Despesas de Investimento'!$H$18:$H$5997)</f>
        <v>0</v>
      </c>
      <c r="G512" s="156">
        <f>SUMIF('Despesas de Investimento'!$C$18:$C$5997,'Plano de Investimento'!B512,'Despesas de Investimento'!$I$18:$I$5997)</f>
        <v>0</v>
      </c>
      <c r="H512" s="177"/>
      <c r="I512" t="str">
        <f>IFERROR(VLOOKUP(H512,'I Total &amp; AR'!$Q$63:$R$95,2,FALSE),"")</f>
        <v/>
      </c>
      <c r="J512" s="1" t="str">
        <f>IFERROR(VLOOKUP(H512,'I Total &amp; AR'!$Q$63:$R$95,2,FALSE),"")</f>
        <v/>
      </c>
    </row>
    <row r="513" spans="2:10" ht="13.15" customHeight="1" x14ac:dyDescent="0.2">
      <c r="B513" s="157"/>
      <c r="C513" s="158"/>
      <c r="D513" s="160"/>
      <c r="E513" s="160"/>
      <c r="F513" s="156">
        <f>SUMIF('Despesas de Investimento'!$C$18:$C$5997,'Plano de Investimento'!B513,'Despesas de Investimento'!$H$18:$H$5997)</f>
        <v>0</v>
      </c>
      <c r="G513" s="156">
        <f>SUMIF('Despesas de Investimento'!$C$18:$C$5997,'Plano de Investimento'!B513,'Despesas de Investimento'!$I$18:$I$5997)</f>
        <v>0</v>
      </c>
      <c r="H513" s="177"/>
      <c r="I513" t="str">
        <f>IFERROR(VLOOKUP(H513,'I Total &amp; AR'!$Q$63:$R$95,2,FALSE),"")</f>
        <v/>
      </c>
      <c r="J513" s="1" t="str">
        <f>IFERROR(VLOOKUP(H513,'I Total &amp; AR'!$Q$63:$R$95,2,FALSE),"")</f>
        <v/>
      </c>
    </row>
    <row r="514" spans="2:10" ht="13.15" customHeight="1" x14ac:dyDescent="0.2">
      <c r="B514" s="157"/>
      <c r="C514" s="158"/>
      <c r="D514" s="160"/>
      <c r="E514" s="160"/>
      <c r="F514" s="156">
        <f>SUMIF('Despesas de Investimento'!$C$18:$C$5997,'Plano de Investimento'!B514,'Despesas de Investimento'!$H$18:$H$5997)</f>
        <v>0</v>
      </c>
      <c r="G514" s="156">
        <f>SUMIF('Despesas de Investimento'!$C$18:$C$5997,'Plano de Investimento'!B514,'Despesas de Investimento'!$I$18:$I$5997)</f>
        <v>0</v>
      </c>
      <c r="H514" s="177"/>
      <c r="I514" t="str">
        <f>IFERROR(VLOOKUP(H514,'I Total &amp; AR'!$Q$63:$R$95,2,FALSE),"")</f>
        <v/>
      </c>
      <c r="J514" s="1" t="str">
        <f>IFERROR(VLOOKUP(H514,'I Total &amp; AR'!$Q$63:$R$95,2,FALSE),"")</f>
        <v/>
      </c>
    </row>
    <row r="515" spans="2:10" ht="13.15" customHeight="1" x14ac:dyDescent="0.2">
      <c r="B515" s="157"/>
      <c r="C515" s="158"/>
      <c r="D515" s="160"/>
      <c r="E515" s="160"/>
      <c r="F515" s="156">
        <f>SUMIF('Despesas de Investimento'!$C$18:$C$5997,'Plano de Investimento'!B515,'Despesas de Investimento'!$H$18:$H$5997)</f>
        <v>0</v>
      </c>
      <c r="G515" s="156">
        <f>SUMIF('Despesas de Investimento'!$C$18:$C$5997,'Plano de Investimento'!B515,'Despesas de Investimento'!$I$18:$I$5997)</f>
        <v>0</v>
      </c>
      <c r="H515" s="177"/>
      <c r="I515" t="str">
        <f>IFERROR(VLOOKUP(H515,'I Total &amp; AR'!$Q$63:$R$95,2,FALSE),"")</f>
        <v/>
      </c>
      <c r="J515" s="1" t="str">
        <f>IFERROR(VLOOKUP(H515,'I Total &amp; AR'!$Q$63:$R$95,2,FALSE),"")</f>
        <v/>
      </c>
    </row>
    <row r="516" spans="2:10" ht="13.15" customHeight="1" x14ac:dyDescent="0.2">
      <c r="B516" s="157"/>
      <c r="C516" s="158"/>
      <c r="D516" s="160"/>
      <c r="E516" s="160"/>
      <c r="F516" s="156">
        <f>SUMIF('Despesas de Investimento'!$C$18:$C$5997,'Plano de Investimento'!B516,'Despesas de Investimento'!$H$18:$H$5997)</f>
        <v>0</v>
      </c>
      <c r="G516" s="156">
        <f>SUMIF('Despesas de Investimento'!$C$18:$C$5997,'Plano de Investimento'!B516,'Despesas de Investimento'!$I$18:$I$5997)</f>
        <v>0</v>
      </c>
      <c r="H516" s="177"/>
      <c r="I516" t="str">
        <f>IFERROR(VLOOKUP(H516,'I Total &amp; AR'!$Q$63:$R$95,2,FALSE),"")</f>
        <v/>
      </c>
      <c r="J516" s="1" t="str">
        <f>IFERROR(VLOOKUP(H516,'I Total &amp; AR'!$Q$63:$R$95,2,FALSE),"")</f>
        <v/>
      </c>
    </row>
    <row r="517" spans="2:10" ht="13.15" customHeight="1" x14ac:dyDescent="0.2">
      <c r="B517" s="157"/>
      <c r="C517" s="158"/>
      <c r="D517" s="160"/>
      <c r="E517" s="160"/>
      <c r="F517" s="156">
        <f>SUMIF('Despesas de Investimento'!$C$18:$C$5997,'Plano de Investimento'!B517,'Despesas de Investimento'!$H$18:$H$5997)</f>
        <v>0</v>
      </c>
      <c r="G517" s="156">
        <f>SUMIF('Despesas de Investimento'!$C$18:$C$5997,'Plano de Investimento'!B517,'Despesas de Investimento'!$I$18:$I$5997)</f>
        <v>0</v>
      </c>
      <c r="H517" s="177"/>
      <c r="I517" t="str">
        <f>IFERROR(VLOOKUP(H517,'I Total &amp; AR'!$Q$63:$R$95,2,FALSE),"")</f>
        <v/>
      </c>
      <c r="J517" s="1" t="str">
        <f>IFERROR(VLOOKUP(H517,'I Total &amp; AR'!$Q$63:$R$95,2,FALSE),"")</f>
        <v/>
      </c>
    </row>
    <row r="518" spans="2:10" ht="13.15" customHeight="1" x14ac:dyDescent="0.2">
      <c r="B518" s="157"/>
      <c r="C518" s="158"/>
      <c r="D518" s="160"/>
      <c r="E518" s="160"/>
      <c r="F518" s="156">
        <f>SUMIF('Despesas de Investimento'!$C$18:$C$5997,'Plano de Investimento'!B518,'Despesas de Investimento'!$H$18:$H$5997)</f>
        <v>0</v>
      </c>
      <c r="G518" s="156">
        <f>SUMIF('Despesas de Investimento'!$C$18:$C$5997,'Plano de Investimento'!B518,'Despesas de Investimento'!$I$18:$I$5997)</f>
        <v>0</v>
      </c>
      <c r="H518" s="177"/>
      <c r="I518" t="str">
        <f>IFERROR(VLOOKUP(H518,'I Total &amp; AR'!$Q$63:$R$95,2,FALSE),"")</f>
        <v/>
      </c>
      <c r="J518" s="1" t="str">
        <f>IFERROR(VLOOKUP(H518,'I Total &amp; AR'!$Q$63:$R$95,2,FALSE),"")</f>
        <v/>
      </c>
    </row>
    <row r="519" spans="2:10" ht="13.15" customHeight="1" x14ac:dyDescent="0.2">
      <c r="B519" s="157"/>
      <c r="C519" s="158"/>
      <c r="D519" s="160"/>
      <c r="E519" s="160"/>
      <c r="F519" s="156">
        <f>SUMIF('Despesas de Investimento'!$C$18:$C$5997,'Plano de Investimento'!B519,'Despesas de Investimento'!$H$18:$H$5997)</f>
        <v>0</v>
      </c>
      <c r="G519" s="156">
        <f>SUMIF('Despesas de Investimento'!$C$18:$C$5997,'Plano de Investimento'!B519,'Despesas de Investimento'!$I$18:$I$5997)</f>
        <v>0</v>
      </c>
      <c r="H519" s="177"/>
      <c r="I519" t="str">
        <f>IFERROR(VLOOKUP(H519,'I Total &amp; AR'!$Q$63:$R$95,2,FALSE),"")</f>
        <v/>
      </c>
      <c r="J519" s="1" t="str">
        <f>IFERROR(VLOOKUP(H519,'I Total &amp; AR'!$Q$63:$R$95,2,FALSE),"")</f>
        <v/>
      </c>
    </row>
    <row r="520" spans="2:10" ht="13.15" customHeight="1" x14ac:dyDescent="0.2">
      <c r="B520" s="157"/>
      <c r="C520" s="158"/>
      <c r="D520" s="160"/>
      <c r="E520" s="160"/>
      <c r="F520" s="156">
        <f>SUMIF('Despesas de Investimento'!$C$18:$C$5997,'Plano de Investimento'!B520,'Despesas de Investimento'!$H$18:$H$5997)</f>
        <v>0</v>
      </c>
      <c r="G520" s="156">
        <f>SUMIF('Despesas de Investimento'!$C$18:$C$5997,'Plano de Investimento'!B520,'Despesas de Investimento'!$I$18:$I$5997)</f>
        <v>0</v>
      </c>
      <c r="H520" s="177"/>
      <c r="I520" t="str">
        <f>IFERROR(VLOOKUP(H520,'I Total &amp; AR'!$Q$63:$R$95,2,FALSE),"")</f>
        <v/>
      </c>
      <c r="J520" s="1" t="str">
        <f>IFERROR(VLOOKUP(H520,'I Total &amp; AR'!$Q$63:$R$95,2,FALSE),"")</f>
        <v/>
      </c>
    </row>
    <row r="521" spans="2:10" ht="13.15" customHeight="1" x14ac:dyDescent="0.2">
      <c r="B521" s="157"/>
      <c r="C521" s="158"/>
      <c r="D521" s="160"/>
      <c r="E521" s="160"/>
      <c r="F521" s="156">
        <f>SUMIF('Despesas de Investimento'!$C$18:$C$5997,'Plano de Investimento'!B521,'Despesas de Investimento'!$H$18:$H$5997)</f>
        <v>0</v>
      </c>
      <c r="G521" s="156">
        <f>SUMIF('Despesas de Investimento'!$C$18:$C$5997,'Plano de Investimento'!B521,'Despesas de Investimento'!$I$18:$I$5997)</f>
        <v>0</v>
      </c>
      <c r="H521" s="177"/>
      <c r="I521" t="str">
        <f>IFERROR(VLOOKUP(H521,'I Total &amp; AR'!$Q$63:$R$95,2,FALSE),"")</f>
        <v/>
      </c>
      <c r="J521" s="1" t="str">
        <f>IFERROR(VLOOKUP(H521,'I Total &amp; AR'!$Q$63:$R$95,2,FALSE),"")</f>
        <v/>
      </c>
    </row>
    <row r="522" spans="2:10" ht="13.15" customHeight="1" x14ac:dyDescent="0.2">
      <c r="B522" s="157"/>
      <c r="C522" s="158"/>
      <c r="D522" s="160"/>
      <c r="E522" s="160"/>
      <c r="F522" s="156">
        <f>SUMIF('Despesas de Investimento'!$C$18:$C$5997,'Plano de Investimento'!B522,'Despesas de Investimento'!$H$18:$H$5997)</f>
        <v>0</v>
      </c>
      <c r="G522" s="156">
        <f>SUMIF('Despesas de Investimento'!$C$18:$C$5997,'Plano de Investimento'!B522,'Despesas de Investimento'!$I$18:$I$5997)</f>
        <v>0</v>
      </c>
      <c r="H522" s="177"/>
      <c r="I522" t="str">
        <f>IFERROR(VLOOKUP(H522,'I Total &amp; AR'!$Q$63:$R$95,2,FALSE),"")</f>
        <v/>
      </c>
      <c r="J522" s="1" t="str">
        <f>IFERROR(VLOOKUP(H522,'I Total &amp; AR'!$Q$63:$R$95,2,FALSE),"")</f>
        <v/>
      </c>
    </row>
    <row r="523" spans="2:10" ht="13.15" customHeight="1" x14ac:dyDescent="0.2">
      <c r="B523" s="157"/>
      <c r="C523" s="158"/>
      <c r="D523" s="160"/>
      <c r="E523" s="160"/>
      <c r="F523" s="156">
        <f>SUMIF('Despesas de Investimento'!$C$18:$C$5997,'Plano de Investimento'!B523,'Despesas de Investimento'!$H$18:$H$5997)</f>
        <v>0</v>
      </c>
      <c r="G523" s="156">
        <f>SUMIF('Despesas de Investimento'!$C$18:$C$5997,'Plano de Investimento'!B523,'Despesas de Investimento'!$I$18:$I$5997)</f>
        <v>0</v>
      </c>
      <c r="H523" s="177"/>
      <c r="I523" t="str">
        <f>IFERROR(VLOOKUP(H523,'I Total &amp; AR'!$Q$63:$R$95,2,FALSE),"")</f>
        <v/>
      </c>
      <c r="J523" s="1" t="str">
        <f>IFERROR(VLOOKUP(H523,'I Total &amp; AR'!$Q$63:$R$95,2,FALSE),"")</f>
        <v/>
      </c>
    </row>
    <row r="524" spans="2:10" ht="13.15" customHeight="1" x14ac:dyDescent="0.2">
      <c r="B524" s="157"/>
      <c r="C524" s="158"/>
      <c r="D524" s="160"/>
      <c r="E524" s="160"/>
      <c r="F524" s="156">
        <f>SUMIF('Despesas de Investimento'!$C$18:$C$5997,'Plano de Investimento'!B524,'Despesas de Investimento'!$H$18:$H$5997)</f>
        <v>0</v>
      </c>
      <c r="G524" s="156">
        <f>SUMIF('Despesas de Investimento'!$C$18:$C$5997,'Plano de Investimento'!B524,'Despesas de Investimento'!$I$18:$I$5997)</f>
        <v>0</v>
      </c>
      <c r="H524" s="177"/>
      <c r="I524" t="str">
        <f>IFERROR(VLOOKUP(H524,'I Total &amp; AR'!$Q$63:$R$95,2,FALSE),"")</f>
        <v/>
      </c>
      <c r="J524" s="1" t="str">
        <f>IFERROR(VLOOKUP(H524,'I Total &amp; AR'!$Q$63:$R$95,2,FALSE),"")</f>
        <v/>
      </c>
    </row>
    <row r="525" spans="2:10" ht="13.15" customHeight="1" x14ac:dyDescent="0.2">
      <c r="B525" s="157"/>
      <c r="C525" s="158"/>
      <c r="D525" s="160"/>
      <c r="E525" s="160"/>
      <c r="F525" s="156">
        <f>SUMIF('Despesas de Investimento'!$C$18:$C$5997,'Plano de Investimento'!B525,'Despesas de Investimento'!$H$18:$H$5997)</f>
        <v>0</v>
      </c>
      <c r="G525" s="156">
        <f>SUMIF('Despesas de Investimento'!$C$18:$C$5997,'Plano de Investimento'!B525,'Despesas de Investimento'!$I$18:$I$5997)</f>
        <v>0</v>
      </c>
      <c r="H525" s="177"/>
      <c r="I525" t="str">
        <f>IFERROR(VLOOKUP(H525,'I Total &amp; AR'!$Q$63:$R$95,2,FALSE),"")</f>
        <v/>
      </c>
      <c r="J525" s="1" t="str">
        <f>IFERROR(VLOOKUP(H525,'I Total &amp; AR'!$Q$63:$R$95,2,FALSE),"")</f>
        <v/>
      </c>
    </row>
    <row r="526" spans="2:10" ht="13.15" customHeight="1" x14ac:dyDescent="0.2">
      <c r="B526" s="157"/>
      <c r="C526" s="158"/>
      <c r="D526" s="160"/>
      <c r="E526" s="160"/>
      <c r="F526" s="156">
        <f>SUMIF('Despesas de Investimento'!$C$18:$C$5997,'Plano de Investimento'!B526,'Despesas de Investimento'!$H$18:$H$5997)</f>
        <v>0</v>
      </c>
      <c r="G526" s="156">
        <f>SUMIF('Despesas de Investimento'!$C$18:$C$5997,'Plano de Investimento'!B526,'Despesas de Investimento'!$I$18:$I$5997)</f>
        <v>0</v>
      </c>
      <c r="H526" s="177"/>
      <c r="I526" t="str">
        <f>IFERROR(VLOOKUP(H526,'I Total &amp; AR'!$Q$63:$R$95,2,FALSE),"")</f>
        <v/>
      </c>
      <c r="J526" s="1" t="str">
        <f>IFERROR(VLOOKUP(H526,'I Total &amp; AR'!$Q$63:$R$95,2,FALSE),"")</f>
        <v/>
      </c>
    </row>
    <row r="527" spans="2:10" ht="13.15" customHeight="1" x14ac:dyDescent="0.2">
      <c r="B527" s="157"/>
      <c r="C527" s="158"/>
      <c r="D527" s="160"/>
      <c r="E527" s="160"/>
      <c r="F527" s="156">
        <f>SUMIF('Despesas de Investimento'!$C$18:$C$5997,'Plano de Investimento'!B527,'Despesas de Investimento'!$H$18:$H$5997)</f>
        <v>0</v>
      </c>
      <c r="G527" s="156">
        <f>SUMIF('Despesas de Investimento'!$C$18:$C$5997,'Plano de Investimento'!B527,'Despesas de Investimento'!$I$18:$I$5997)</f>
        <v>0</v>
      </c>
      <c r="H527" s="177"/>
      <c r="I527" t="str">
        <f>IFERROR(VLOOKUP(H527,'I Total &amp; AR'!$Q$63:$R$95,2,FALSE),"")</f>
        <v/>
      </c>
      <c r="J527" s="1" t="str">
        <f>IFERROR(VLOOKUP(H527,'I Total &amp; AR'!$Q$63:$R$95,2,FALSE),"")</f>
        <v/>
      </c>
    </row>
    <row r="528" spans="2:10" ht="13.15" customHeight="1" x14ac:dyDescent="0.2">
      <c r="B528" s="157"/>
      <c r="C528" s="158"/>
      <c r="D528" s="160"/>
      <c r="E528" s="160"/>
      <c r="F528" s="156">
        <f>SUMIF('Despesas de Investimento'!$C$18:$C$5997,'Plano de Investimento'!B528,'Despesas de Investimento'!$H$18:$H$5997)</f>
        <v>0</v>
      </c>
      <c r="G528" s="156">
        <f>SUMIF('Despesas de Investimento'!$C$18:$C$5997,'Plano de Investimento'!B528,'Despesas de Investimento'!$I$18:$I$5997)</f>
        <v>0</v>
      </c>
      <c r="H528" s="177"/>
      <c r="I528" t="str">
        <f>IFERROR(VLOOKUP(H528,'I Total &amp; AR'!$Q$63:$R$95,2,FALSE),"")</f>
        <v/>
      </c>
      <c r="J528" s="1" t="str">
        <f>IFERROR(VLOOKUP(H528,'I Total &amp; AR'!$Q$63:$R$95,2,FALSE),"")</f>
        <v/>
      </c>
    </row>
    <row r="529" spans="2:10" ht="13.15" customHeight="1" x14ac:dyDescent="0.2">
      <c r="B529" s="157"/>
      <c r="C529" s="158"/>
      <c r="D529" s="160"/>
      <c r="E529" s="160"/>
      <c r="F529" s="156">
        <f>SUMIF('Despesas de Investimento'!$C$18:$C$5997,'Plano de Investimento'!B529,'Despesas de Investimento'!$H$18:$H$5997)</f>
        <v>0</v>
      </c>
      <c r="G529" s="156">
        <f>SUMIF('Despesas de Investimento'!$C$18:$C$5997,'Plano de Investimento'!B529,'Despesas de Investimento'!$I$18:$I$5997)</f>
        <v>0</v>
      </c>
      <c r="H529" s="177"/>
      <c r="I529" t="str">
        <f>IFERROR(VLOOKUP(H529,'I Total &amp; AR'!$Q$63:$R$95,2,FALSE),"")</f>
        <v/>
      </c>
      <c r="J529" s="1" t="str">
        <f>IFERROR(VLOOKUP(H529,'I Total &amp; AR'!$Q$63:$R$95,2,FALSE),"")</f>
        <v/>
      </c>
    </row>
    <row r="530" spans="2:10" ht="13.15" customHeight="1" x14ac:dyDescent="0.2">
      <c r="B530" s="157"/>
      <c r="C530" s="158"/>
      <c r="D530" s="160"/>
      <c r="E530" s="160"/>
      <c r="F530" s="156">
        <f>SUMIF('Despesas de Investimento'!$C$18:$C$5997,'Plano de Investimento'!B530,'Despesas de Investimento'!$H$18:$H$5997)</f>
        <v>0</v>
      </c>
      <c r="G530" s="156">
        <f>SUMIF('Despesas de Investimento'!$C$18:$C$5997,'Plano de Investimento'!B530,'Despesas de Investimento'!$I$18:$I$5997)</f>
        <v>0</v>
      </c>
      <c r="H530" s="177"/>
      <c r="I530" t="str">
        <f>IFERROR(VLOOKUP(H530,'I Total &amp; AR'!$Q$63:$R$95,2,FALSE),"")</f>
        <v/>
      </c>
      <c r="J530" s="1" t="str">
        <f>IFERROR(VLOOKUP(H530,'I Total &amp; AR'!$Q$63:$R$95,2,FALSE),"")</f>
        <v/>
      </c>
    </row>
    <row r="531" spans="2:10" ht="13.15" customHeight="1" x14ac:dyDescent="0.2">
      <c r="B531" s="157"/>
      <c r="C531" s="158"/>
      <c r="D531" s="160"/>
      <c r="E531" s="160"/>
      <c r="F531" s="156">
        <f>SUMIF('Despesas de Investimento'!$C$18:$C$5997,'Plano de Investimento'!B531,'Despesas de Investimento'!$H$18:$H$5997)</f>
        <v>0</v>
      </c>
      <c r="G531" s="156">
        <f>SUMIF('Despesas de Investimento'!$C$18:$C$5997,'Plano de Investimento'!B531,'Despesas de Investimento'!$I$18:$I$5997)</f>
        <v>0</v>
      </c>
      <c r="H531" s="177"/>
      <c r="I531" t="str">
        <f>IFERROR(VLOOKUP(H531,'I Total &amp; AR'!$Q$63:$R$95,2,FALSE),"")</f>
        <v/>
      </c>
      <c r="J531" s="1" t="str">
        <f>IFERROR(VLOOKUP(H531,'I Total &amp; AR'!$Q$63:$R$95,2,FALSE),"")</f>
        <v/>
      </c>
    </row>
    <row r="532" spans="2:10" ht="13.15" customHeight="1" x14ac:dyDescent="0.2">
      <c r="B532" s="157"/>
      <c r="C532" s="158"/>
      <c r="D532" s="160"/>
      <c r="E532" s="160"/>
      <c r="F532" s="156">
        <f>SUMIF('Despesas de Investimento'!$C$18:$C$5997,'Plano de Investimento'!B532,'Despesas de Investimento'!$H$18:$H$5997)</f>
        <v>0</v>
      </c>
      <c r="G532" s="156">
        <f>SUMIF('Despesas de Investimento'!$C$18:$C$5997,'Plano de Investimento'!B532,'Despesas de Investimento'!$I$18:$I$5997)</f>
        <v>0</v>
      </c>
      <c r="H532" s="177"/>
      <c r="I532" t="str">
        <f>IFERROR(VLOOKUP(H532,'I Total &amp; AR'!$Q$63:$R$95,2,FALSE),"")</f>
        <v/>
      </c>
      <c r="J532" s="1" t="str">
        <f>IFERROR(VLOOKUP(H532,'I Total &amp; AR'!$Q$63:$R$95,2,FALSE),"")</f>
        <v/>
      </c>
    </row>
    <row r="533" spans="2:10" ht="13.15" customHeight="1" x14ac:dyDescent="0.2">
      <c r="B533" s="157"/>
      <c r="C533" s="158"/>
      <c r="D533" s="160"/>
      <c r="E533" s="160"/>
      <c r="F533" s="156">
        <f>SUMIF('Despesas de Investimento'!$C$18:$C$5997,'Plano de Investimento'!B533,'Despesas de Investimento'!$H$18:$H$5997)</f>
        <v>0</v>
      </c>
      <c r="G533" s="156">
        <f>SUMIF('Despesas de Investimento'!$C$18:$C$5997,'Plano de Investimento'!B533,'Despesas de Investimento'!$I$18:$I$5997)</f>
        <v>0</v>
      </c>
      <c r="H533" s="177"/>
      <c r="I533" t="str">
        <f>IFERROR(VLOOKUP(H533,'I Total &amp; AR'!$Q$63:$R$95,2,FALSE),"")</f>
        <v/>
      </c>
      <c r="J533" s="1" t="str">
        <f>IFERROR(VLOOKUP(H533,'I Total &amp; AR'!$Q$63:$R$95,2,FALSE),"")</f>
        <v/>
      </c>
    </row>
    <row r="534" spans="2:10" ht="13.15" customHeight="1" x14ac:dyDescent="0.2">
      <c r="B534" s="157"/>
      <c r="C534" s="158"/>
      <c r="D534" s="160"/>
      <c r="E534" s="160"/>
      <c r="F534" s="156">
        <f>SUMIF('Despesas de Investimento'!$C$18:$C$5997,'Plano de Investimento'!B534,'Despesas de Investimento'!$H$18:$H$5997)</f>
        <v>0</v>
      </c>
      <c r="G534" s="156">
        <f>SUMIF('Despesas de Investimento'!$C$18:$C$5997,'Plano de Investimento'!B534,'Despesas de Investimento'!$I$18:$I$5997)</f>
        <v>0</v>
      </c>
      <c r="H534" s="177"/>
      <c r="I534" t="str">
        <f>IFERROR(VLOOKUP(H534,'I Total &amp; AR'!$Q$63:$R$95,2,FALSE),"")</f>
        <v/>
      </c>
      <c r="J534" s="1" t="str">
        <f>IFERROR(VLOOKUP(H534,'I Total &amp; AR'!$Q$63:$R$95,2,FALSE),"")</f>
        <v/>
      </c>
    </row>
    <row r="535" spans="2:10" ht="13.15" customHeight="1" x14ac:dyDescent="0.2">
      <c r="B535" s="157"/>
      <c r="C535" s="158"/>
      <c r="D535" s="160"/>
      <c r="E535" s="160"/>
      <c r="F535" s="156">
        <f>SUMIF('Despesas de Investimento'!$C$18:$C$5997,'Plano de Investimento'!B535,'Despesas de Investimento'!$H$18:$H$5997)</f>
        <v>0</v>
      </c>
      <c r="G535" s="156">
        <f>SUMIF('Despesas de Investimento'!$C$18:$C$5997,'Plano de Investimento'!B535,'Despesas de Investimento'!$I$18:$I$5997)</f>
        <v>0</v>
      </c>
      <c r="H535" s="177"/>
      <c r="I535" t="str">
        <f>IFERROR(VLOOKUP(H535,'I Total &amp; AR'!$Q$63:$R$95,2,FALSE),"")</f>
        <v/>
      </c>
      <c r="J535" s="1" t="str">
        <f>IFERROR(VLOOKUP(H535,'I Total &amp; AR'!$Q$63:$R$95,2,FALSE),"")</f>
        <v/>
      </c>
    </row>
    <row r="536" spans="2:10" ht="13.15" customHeight="1" x14ac:dyDescent="0.2">
      <c r="B536" s="157"/>
      <c r="C536" s="158"/>
      <c r="D536" s="160"/>
      <c r="E536" s="160"/>
      <c r="F536" s="156">
        <f>SUMIF('Despesas de Investimento'!$C$18:$C$5997,'Plano de Investimento'!B536,'Despesas de Investimento'!$H$18:$H$5997)</f>
        <v>0</v>
      </c>
      <c r="G536" s="156">
        <f>SUMIF('Despesas de Investimento'!$C$18:$C$5997,'Plano de Investimento'!B536,'Despesas de Investimento'!$I$18:$I$5997)</f>
        <v>0</v>
      </c>
      <c r="H536" s="177"/>
      <c r="I536" t="str">
        <f>IFERROR(VLOOKUP(H536,'I Total &amp; AR'!$Q$63:$R$95,2,FALSE),"")</f>
        <v/>
      </c>
      <c r="J536" s="1" t="str">
        <f>IFERROR(VLOOKUP(H536,'I Total &amp; AR'!$Q$63:$R$95,2,FALSE),"")</f>
        <v/>
      </c>
    </row>
    <row r="537" spans="2:10" ht="13.15" customHeight="1" x14ac:dyDescent="0.2">
      <c r="B537" s="157"/>
      <c r="C537" s="158"/>
      <c r="D537" s="160"/>
      <c r="E537" s="160"/>
      <c r="F537" s="156">
        <f>SUMIF('Despesas de Investimento'!$C$18:$C$5997,'Plano de Investimento'!B537,'Despesas de Investimento'!$H$18:$H$5997)</f>
        <v>0</v>
      </c>
      <c r="G537" s="156">
        <f>SUMIF('Despesas de Investimento'!$C$18:$C$5997,'Plano de Investimento'!B537,'Despesas de Investimento'!$I$18:$I$5997)</f>
        <v>0</v>
      </c>
      <c r="H537" s="177"/>
      <c r="I537" t="str">
        <f>IFERROR(VLOOKUP(H537,'I Total &amp; AR'!$Q$63:$R$95,2,FALSE),"")</f>
        <v/>
      </c>
      <c r="J537" s="1" t="str">
        <f>IFERROR(VLOOKUP(H537,'I Total &amp; AR'!$Q$63:$R$95,2,FALSE),"")</f>
        <v/>
      </c>
    </row>
    <row r="538" spans="2:10" ht="13.15" customHeight="1" x14ac:dyDescent="0.2">
      <c r="B538" s="157"/>
      <c r="C538" s="158"/>
      <c r="D538" s="160"/>
      <c r="E538" s="160"/>
      <c r="F538" s="156">
        <f>SUMIF('Despesas de Investimento'!$C$18:$C$5997,'Plano de Investimento'!B538,'Despesas de Investimento'!$H$18:$H$5997)</f>
        <v>0</v>
      </c>
      <c r="G538" s="156">
        <f>SUMIF('Despesas de Investimento'!$C$18:$C$5997,'Plano de Investimento'!B538,'Despesas de Investimento'!$I$18:$I$5997)</f>
        <v>0</v>
      </c>
      <c r="H538" s="177"/>
      <c r="I538" t="str">
        <f>IFERROR(VLOOKUP(H538,'I Total &amp; AR'!$Q$63:$R$95,2,FALSE),"")</f>
        <v/>
      </c>
      <c r="J538" s="1" t="str">
        <f>IFERROR(VLOOKUP(H538,'I Total &amp; AR'!$Q$63:$R$95,2,FALSE),"")</f>
        <v/>
      </c>
    </row>
    <row r="539" spans="2:10" ht="13.15" customHeight="1" x14ac:dyDescent="0.2">
      <c r="B539" s="157"/>
      <c r="C539" s="158"/>
      <c r="D539" s="160"/>
      <c r="E539" s="160"/>
      <c r="F539" s="156">
        <f>SUMIF('Despesas de Investimento'!$C$18:$C$5997,'Plano de Investimento'!B539,'Despesas de Investimento'!$H$18:$H$5997)</f>
        <v>0</v>
      </c>
      <c r="G539" s="156">
        <f>SUMIF('Despesas de Investimento'!$C$18:$C$5997,'Plano de Investimento'!B539,'Despesas de Investimento'!$I$18:$I$5997)</f>
        <v>0</v>
      </c>
      <c r="H539" s="177"/>
      <c r="I539" t="str">
        <f>IFERROR(VLOOKUP(H539,'I Total &amp; AR'!$Q$63:$R$95,2,FALSE),"")</f>
        <v/>
      </c>
      <c r="J539" s="1" t="str">
        <f>IFERROR(VLOOKUP(H539,'I Total &amp; AR'!$Q$63:$R$95,2,FALSE),"")</f>
        <v/>
      </c>
    </row>
    <row r="540" spans="2:10" ht="13.15" customHeight="1" x14ac:dyDescent="0.2">
      <c r="B540" s="157"/>
      <c r="C540" s="158"/>
      <c r="D540" s="160"/>
      <c r="E540" s="160"/>
      <c r="F540" s="156">
        <f>SUMIF('Despesas de Investimento'!$C$18:$C$5997,'Plano de Investimento'!B540,'Despesas de Investimento'!$H$18:$H$5997)</f>
        <v>0</v>
      </c>
      <c r="G540" s="156">
        <f>SUMIF('Despesas de Investimento'!$C$18:$C$5997,'Plano de Investimento'!B540,'Despesas de Investimento'!$I$18:$I$5997)</f>
        <v>0</v>
      </c>
      <c r="H540" s="177"/>
      <c r="I540" t="str">
        <f>IFERROR(VLOOKUP(H540,'I Total &amp; AR'!$Q$63:$R$95,2,FALSE),"")</f>
        <v/>
      </c>
      <c r="J540" s="1" t="str">
        <f>IFERROR(VLOOKUP(H540,'I Total &amp; AR'!$Q$63:$R$95,2,FALSE),"")</f>
        <v/>
      </c>
    </row>
    <row r="541" spans="2:10" ht="13.15" customHeight="1" x14ac:dyDescent="0.2">
      <c r="B541" s="157"/>
      <c r="C541" s="158"/>
      <c r="D541" s="160"/>
      <c r="E541" s="160"/>
      <c r="F541" s="156">
        <f>SUMIF('Despesas de Investimento'!$C$18:$C$5997,'Plano de Investimento'!B541,'Despesas de Investimento'!$H$18:$H$5997)</f>
        <v>0</v>
      </c>
      <c r="G541" s="156">
        <f>SUMIF('Despesas de Investimento'!$C$18:$C$5997,'Plano de Investimento'!B541,'Despesas de Investimento'!$I$18:$I$5997)</f>
        <v>0</v>
      </c>
      <c r="H541" s="177"/>
      <c r="I541" t="str">
        <f>IFERROR(VLOOKUP(H541,'I Total &amp; AR'!$Q$63:$R$95,2,FALSE),"")</f>
        <v/>
      </c>
      <c r="J541" s="1" t="str">
        <f>IFERROR(VLOOKUP(H541,'I Total &amp; AR'!$Q$63:$R$95,2,FALSE),"")</f>
        <v/>
      </c>
    </row>
    <row r="542" spans="2:10" ht="13.15" customHeight="1" x14ac:dyDescent="0.2">
      <c r="B542" s="157"/>
      <c r="C542" s="158"/>
      <c r="D542" s="160"/>
      <c r="E542" s="160"/>
      <c r="F542" s="156">
        <f>SUMIF('Despesas de Investimento'!$C$18:$C$5997,'Plano de Investimento'!B542,'Despesas de Investimento'!$H$18:$H$5997)</f>
        <v>0</v>
      </c>
      <c r="G542" s="156">
        <f>SUMIF('Despesas de Investimento'!$C$18:$C$5997,'Plano de Investimento'!B542,'Despesas de Investimento'!$I$18:$I$5997)</f>
        <v>0</v>
      </c>
      <c r="H542" s="177"/>
      <c r="I542" t="str">
        <f>IFERROR(VLOOKUP(H542,'I Total &amp; AR'!$Q$63:$R$95,2,FALSE),"")</f>
        <v/>
      </c>
      <c r="J542" s="1" t="str">
        <f>IFERROR(VLOOKUP(H542,'I Total &amp; AR'!$Q$63:$R$95,2,FALSE),"")</f>
        <v/>
      </c>
    </row>
    <row r="543" spans="2:10" ht="13.15" customHeight="1" x14ac:dyDescent="0.2">
      <c r="B543" s="157"/>
      <c r="C543" s="158"/>
      <c r="D543" s="160"/>
      <c r="E543" s="160"/>
      <c r="F543" s="156">
        <f>SUMIF('Despesas de Investimento'!$C$18:$C$5997,'Plano de Investimento'!B543,'Despesas de Investimento'!$H$18:$H$5997)</f>
        <v>0</v>
      </c>
      <c r="G543" s="156">
        <f>SUMIF('Despesas de Investimento'!$C$18:$C$5997,'Plano de Investimento'!B543,'Despesas de Investimento'!$I$18:$I$5997)</f>
        <v>0</v>
      </c>
      <c r="H543" s="177"/>
      <c r="I543" t="str">
        <f>IFERROR(VLOOKUP(H543,'I Total &amp; AR'!$Q$63:$R$95,2,FALSE),"")</f>
        <v/>
      </c>
      <c r="J543" s="1" t="str">
        <f>IFERROR(VLOOKUP(H543,'I Total &amp; AR'!$Q$63:$R$95,2,FALSE),"")</f>
        <v/>
      </c>
    </row>
    <row r="544" spans="2:10" ht="13.15" customHeight="1" x14ac:dyDescent="0.2">
      <c r="B544" s="157"/>
      <c r="C544" s="158"/>
      <c r="D544" s="160"/>
      <c r="E544" s="160"/>
      <c r="F544" s="156">
        <f>SUMIF('Despesas de Investimento'!$C$18:$C$5997,'Plano de Investimento'!B544,'Despesas de Investimento'!$H$18:$H$5997)</f>
        <v>0</v>
      </c>
      <c r="G544" s="156">
        <f>SUMIF('Despesas de Investimento'!$C$18:$C$5997,'Plano de Investimento'!B544,'Despesas de Investimento'!$I$18:$I$5997)</f>
        <v>0</v>
      </c>
      <c r="H544" s="177"/>
      <c r="I544" t="str">
        <f>IFERROR(VLOOKUP(H544,'I Total &amp; AR'!$Q$63:$R$95,2,FALSE),"")</f>
        <v/>
      </c>
      <c r="J544" s="1" t="str">
        <f>IFERROR(VLOOKUP(H544,'I Total &amp; AR'!$Q$63:$R$95,2,FALSE),"")</f>
        <v/>
      </c>
    </row>
    <row r="545" spans="2:10" ht="13.15" customHeight="1" x14ac:dyDescent="0.2">
      <c r="B545" s="157"/>
      <c r="C545" s="158"/>
      <c r="D545" s="160"/>
      <c r="E545" s="160"/>
      <c r="F545" s="156">
        <f>SUMIF('Despesas de Investimento'!$C$18:$C$5997,'Plano de Investimento'!B545,'Despesas de Investimento'!$H$18:$H$5997)</f>
        <v>0</v>
      </c>
      <c r="G545" s="156">
        <f>SUMIF('Despesas de Investimento'!$C$18:$C$5997,'Plano de Investimento'!B545,'Despesas de Investimento'!$I$18:$I$5997)</f>
        <v>0</v>
      </c>
      <c r="H545" s="177"/>
      <c r="I545" t="str">
        <f>IFERROR(VLOOKUP(H545,'I Total &amp; AR'!$Q$63:$R$95,2,FALSE),"")</f>
        <v/>
      </c>
      <c r="J545" s="1" t="str">
        <f>IFERROR(VLOOKUP(H545,'I Total &amp; AR'!$Q$63:$R$95,2,FALSE),"")</f>
        <v/>
      </c>
    </row>
    <row r="546" spans="2:10" ht="13.15" customHeight="1" x14ac:dyDescent="0.2">
      <c r="B546" s="157"/>
      <c r="C546" s="158"/>
      <c r="D546" s="160"/>
      <c r="E546" s="160"/>
      <c r="F546" s="156">
        <f>SUMIF('Despesas de Investimento'!$C$18:$C$5997,'Plano de Investimento'!B546,'Despesas de Investimento'!$H$18:$H$5997)</f>
        <v>0</v>
      </c>
      <c r="G546" s="156">
        <f>SUMIF('Despesas de Investimento'!$C$18:$C$5997,'Plano de Investimento'!B546,'Despesas de Investimento'!$I$18:$I$5997)</f>
        <v>0</v>
      </c>
      <c r="H546" s="177"/>
      <c r="I546" t="str">
        <f>IFERROR(VLOOKUP(H546,'I Total &amp; AR'!$Q$63:$R$95,2,FALSE),"")</f>
        <v/>
      </c>
      <c r="J546" s="1" t="str">
        <f>IFERROR(VLOOKUP(H546,'I Total &amp; AR'!$Q$63:$R$95,2,FALSE),"")</f>
        <v/>
      </c>
    </row>
    <row r="547" spans="2:10" ht="13.15" customHeight="1" x14ac:dyDescent="0.2">
      <c r="B547" s="157"/>
      <c r="C547" s="158"/>
      <c r="D547" s="160"/>
      <c r="E547" s="160"/>
      <c r="F547" s="156">
        <f>SUMIF('Despesas de Investimento'!$C$18:$C$5997,'Plano de Investimento'!B547,'Despesas de Investimento'!$H$18:$H$5997)</f>
        <v>0</v>
      </c>
      <c r="G547" s="156">
        <f>SUMIF('Despesas de Investimento'!$C$18:$C$5997,'Plano de Investimento'!B547,'Despesas de Investimento'!$I$18:$I$5997)</f>
        <v>0</v>
      </c>
      <c r="H547" s="177"/>
      <c r="I547" t="str">
        <f>IFERROR(VLOOKUP(H547,'I Total &amp; AR'!$Q$63:$R$95,2,FALSE),"")</f>
        <v/>
      </c>
      <c r="J547" s="1" t="str">
        <f>IFERROR(VLOOKUP(H547,'I Total &amp; AR'!$Q$63:$R$95,2,FALSE),"")</f>
        <v/>
      </c>
    </row>
    <row r="548" spans="2:10" ht="13.15" customHeight="1" x14ac:dyDescent="0.2">
      <c r="B548" s="157"/>
      <c r="C548" s="158"/>
      <c r="D548" s="160"/>
      <c r="E548" s="160"/>
      <c r="F548" s="156">
        <f>SUMIF('Despesas de Investimento'!$C$18:$C$5997,'Plano de Investimento'!B548,'Despesas de Investimento'!$H$18:$H$5997)</f>
        <v>0</v>
      </c>
      <c r="G548" s="156">
        <f>SUMIF('Despesas de Investimento'!$C$18:$C$5997,'Plano de Investimento'!B548,'Despesas de Investimento'!$I$18:$I$5997)</f>
        <v>0</v>
      </c>
      <c r="H548" s="177"/>
      <c r="I548" t="str">
        <f>IFERROR(VLOOKUP(H548,'I Total &amp; AR'!$Q$63:$R$95,2,FALSE),"")</f>
        <v/>
      </c>
      <c r="J548" s="1" t="str">
        <f>IFERROR(VLOOKUP(H548,'I Total &amp; AR'!$Q$63:$R$95,2,FALSE),"")</f>
        <v/>
      </c>
    </row>
    <row r="549" spans="2:10" ht="13.15" customHeight="1" x14ac:dyDescent="0.2">
      <c r="B549" s="157"/>
      <c r="C549" s="158"/>
      <c r="D549" s="160"/>
      <c r="E549" s="160"/>
      <c r="F549" s="156">
        <f>SUMIF('Despesas de Investimento'!$C$18:$C$5997,'Plano de Investimento'!B549,'Despesas de Investimento'!$H$18:$H$5997)</f>
        <v>0</v>
      </c>
      <c r="G549" s="156">
        <f>SUMIF('Despesas de Investimento'!$C$18:$C$5997,'Plano de Investimento'!B549,'Despesas de Investimento'!$I$18:$I$5997)</f>
        <v>0</v>
      </c>
      <c r="H549" s="177"/>
      <c r="I549" t="str">
        <f>IFERROR(VLOOKUP(H549,'I Total &amp; AR'!$Q$63:$R$95,2,FALSE),"")</f>
        <v/>
      </c>
      <c r="J549" s="1" t="str">
        <f>IFERROR(VLOOKUP(H549,'I Total &amp; AR'!$Q$63:$R$95,2,FALSE),"")</f>
        <v/>
      </c>
    </row>
    <row r="550" spans="2:10" ht="13.15" customHeight="1" x14ac:dyDescent="0.2">
      <c r="B550" s="157"/>
      <c r="C550" s="158"/>
      <c r="D550" s="160"/>
      <c r="E550" s="160"/>
      <c r="F550" s="156">
        <f>SUMIF('Despesas de Investimento'!$C$18:$C$5997,'Plano de Investimento'!B550,'Despesas de Investimento'!$H$18:$H$5997)</f>
        <v>0</v>
      </c>
      <c r="G550" s="156">
        <f>SUMIF('Despesas de Investimento'!$C$18:$C$5997,'Plano de Investimento'!B550,'Despesas de Investimento'!$I$18:$I$5997)</f>
        <v>0</v>
      </c>
      <c r="H550" s="177"/>
      <c r="I550" t="str">
        <f>IFERROR(VLOOKUP(H550,'I Total &amp; AR'!$Q$63:$R$95,2,FALSE),"")</f>
        <v/>
      </c>
      <c r="J550" s="1" t="str">
        <f>IFERROR(VLOOKUP(H550,'I Total &amp; AR'!$Q$63:$R$95,2,FALSE),"")</f>
        <v/>
      </c>
    </row>
    <row r="551" spans="2:10" ht="13.15" customHeight="1" x14ac:dyDescent="0.2">
      <c r="B551" s="157"/>
      <c r="C551" s="158"/>
      <c r="D551" s="160"/>
      <c r="E551" s="160"/>
      <c r="F551" s="156">
        <f>SUMIF('Despesas de Investimento'!$C$18:$C$5997,'Plano de Investimento'!B551,'Despesas de Investimento'!$H$18:$H$5997)</f>
        <v>0</v>
      </c>
      <c r="G551" s="156">
        <f>SUMIF('Despesas de Investimento'!$C$18:$C$5997,'Plano de Investimento'!B551,'Despesas de Investimento'!$I$18:$I$5997)</f>
        <v>0</v>
      </c>
      <c r="H551" s="177"/>
      <c r="I551" t="str">
        <f>IFERROR(VLOOKUP(H551,'I Total &amp; AR'!$Q$63:$R$95,2,FALSE),"")</f>
        <v/>
      </c>
      <c r="J551" s="1" t="str">
        <f>IFERROR(VLOOKUP(H551,'I Total &amp; AR'!$Q$63:$R$95,2,FALSE),"")</f>
        <v/>
      </c>
    </row>
    <row r="552" spans="2:10" ht="13.15" customHeight="1" x14ac:dyDescent="0.2">
      <c r="B552" s="157"/>
      <c r="C552" s="158"/>
      <c r="D552" s="160"/>
      <c r="E552" s="160"/>
      <c r="F552" s="156">
        <f>SUMIF('Despesas de Investimento'!$C$18:$C$5997,'Plano de Investimento'!B552,'Despesas de Investimento'!$H$18:$H$5997)</f>
        <v>0</v>
      </c>
      <c r="G552" s="156">
        <f>SUMIF('Despesas de Investimento'!$C$18:$C$5997,'Plano de Investimento'!B552,'Despesas de Investimento'!$I$18:$I$5997)</f>
        <v>0</v>
      </c>
      <c r="H552" s="177"/>
      <c r="I552" t="str">
        <f>IFERROR(VLOOKUP(H552,'I Total &amp; AR'!$Q$63:$R$95,2,FALSE),"")</f>
        <v/>
      </c>
      <c r="J552" s="1" t="str">
        <f>IFERROR(VLOOKUP(H552,'I Total &amp; AR'!$Q$63:$R$95,2,FALSE),"")</f>
        <v/>
      </c>
    </row>
    <row r="553" spans="2:10" ht="13.15" customHeight="1" x14ac:dyDescent="0.2">
      <c r="B553" s="157"/>
      <c r="C553" s="158"/>
      <c r="D553" s="160"/>
      <c r="E553" s="160"/>
      <c r="F553" s="156">
        <f>SUMIF('Despesas de Investimento'!$C$18:$C$5997,'Plano de Investimento'!B553,'Despesas de Investimento'!$H$18:$H$5997)</f>
        <v>0</v>
      </c>
      <c r="G553" s="156">
        <f>SUMIF('Despesas de Investimento'!$C$18:$C$5997,'Plano de Investimento'!B553,'Despesas de Investimento'!$I$18:$I$5997)</f>
        <v>0</v>
      </c>
      <c r="H553" s="177"/>
      <c r="I553" t="str">
        <f>IFERROR(VLOOKUP(H553,'I Total &amp; AR'!$Q$63:$R$95,2,FALSE),"")</f>
        <v/>
      </c>
      <c r="J553" s="1" t="str">
        <f>IFERROR(VLOOKUP(H553,'I Total &amp; AR'!$Q$63:$R$95,2,FALSE),"")</f>
        <v/>
      </c>
    </row>
    <row r="554" spans="2:10" ht="13.15" customHeight="1" x14ac:dyDescent="0.2">
      <c r="B554" s="157"/>
      <c r="C554" s="158"/>
      <c r="D554" s="160"/>
      <c r="E554" s="160"/>
      <c r="F554" s="156">
        <f>SUMIF('Despesas de Investimento'!$C$18:$C$5997,'Plano de Investimento'!B554,'Despesas de Investimento'!$H$18:$H$5997)</f>
        <v>0</v>
      </c>
      <c r="G554" s="156">
        <f>SUMIF('Despesas de Investimento'!$C$18:$C$5997,'Plano de Investimento'!B554,'Despesas de Investimento'!$I$18:$I$5997)</f>
        <v>0</v>
      </c>
      <c r="H554" s="177"/>
      <c r="I554" t="str">
        <f>IFERROR(VLOOKUP(H554,'I Total &amp; AR'!$Q$63:$R$95,2,FALSE),"")</f>
        <v/>
      </c>
      <c r="J554" s="1" t="str">
        <f>IFERROR(VLOOKUP(H554,'I Total &amp; AR'!$Q$63:$R$95,2,FALSE),"")</f>
        <v/>
      </c>
    </row>
    <row r="555" spans="2:10" ht="13.15" customHeight="1" x14ac:dyDescent="0.2">
      <c r="B555" s="157"/>
      <c r="C555" s="158"/>
      <c r="D555" s="160"/>
      <c r="E555" s="160"/>
      <c r="F555" s="156">
        <f>SUMIF('Despesas de Investimento'!$C$18:$C$5997,'Plano de Investimento'!B555,'Despesas de Investimento'!$H$18:$H$5997)</f>
        <v>0</v>
      </c>
      <c r="G555" s="156">
        <f>SUMIF('Despesas de Investimento'!$C$18:$C$5997,'Plano de Investimento'!B555,'Despesas de Investimento'!$I$18:$I$5997)</f>
        <v>0</v>
      </c>
      <c r="H555" s="177"/>
      <c r="I555" t="str">
        <f>IFERROR(VLOOKUP(H555,'I Total &amp; AR'!$Q$63:$R$95,2,FALSE),"")</f>
        <v/>
      </c>
      <c r="J555" s="1" t="str">
        <f>IFERROR(VLOOKUP(H555,'I Total &amp; AR'!$Q$63:$R$95,2,FALSE),"")</f>
        <v/>
      </c>
    </row>
    <row r="556" spans="2:10" ht="13.15" customHeight="1" x14ac:dyDescent="0.2">
      <c r="B556" s="157"/>
      <c r="C556" s="158"/>
      <c r="D556" s="160"/>
      <c r="E556" s="160"/>
      <c r="F556" s="156">
        <f>SUMIF('Despesas de Investimento'!$C$18:$C$5997,'Plano de Investimento'!B556,'Despesas de Investimento'!$H$18:$H$5997)</f>
        <v>0</v>
      </c>
      <c r="G556" s="156">
        <f>SUMIF('Despesas de Investimento'!$C$18:$C$5997,'Plano de Investimento'!B556,'Despesas de Investimento'!$I$18:$I$5997)</f>
        <v>0</v>
      </c>
      <c r="H556" s="177"/>
      <c r="I556" t="str">
        <f>IFERROR(VLOOKUP(H556,'I Total &amp; AR'!$Q$63:$R$95,2,FALSE),"")</f>
        <v/>
      </c>
      <c r="J556" s="1" t="str">
        <f>IFERROR(VLOOKUP(H556,'I Total &amp; AR'!$Q$63:$R$95,2,FALSE),"")</f>
        <v/>
      </c>
    </row>
    <row r="557" spans="2:10" ht="13.15" customHeight="1" x14ac:dyDescent="0.2">
      <c r="B557" s="157"/>
      <c r="C557" s="158"/>
      <c r="D557" s="160"/>
      <c r="E557" s="160"/>
      <c r="F557" s="156">
        <f>SUMIF('Despesas de Investimento'!$C$18:$C$5997,'Plano de Investimento'!B557,'Despesas de Investimento'!$H$18:$H$5997)</f>
        <v>0</v>
      </c>
      <c r="G557" s="156">
        <f>SUMIF('Despesas de Investimento'!$C$18:$C$5997,'Plano de Investimento'!B557,'Despesas de Investimento'!$I$18:$I$5997)</f>
        <v>0</v>
      </c>
      <c r="H557" s="177"/>
      <c r="I557" t="str">
        <f>IFERROR(VLOOKUP(H557,'I Total &amp; AR'!$Q$63:$R$95,2,FALSE),"")</f>
        <v/>
      </c>
      <c r="J557" s="1" t="str">
        <f>IFERROR(VLOOKUP(H557,'I Total &amp; AR'!$Q$63:$R$95,2,FALSE),"")</f>
        <v/>
      </c>
    </row>
    <row r="558" spans="2:10" ht="13.15" customHeight="1" x14ac:dyDescent="0.2">
      <c r="B558" s="157"/>
      <c r="C558" s="158"/>
      <c r="D558" s="160"/>
      <c r="E558" s="160"/>
      <c r="F558" s="156">
        <f>SUMIF('Despesas de Investimento'!$C$18:$C$5997,'Plano de Investimento'!B558,'Despesas de Investimento'!$H$18:$H$5997)</f>
        <v>0</v>
      </c>
      <c r="G558" s="156">
        <f>SUMIF('Despesas de Investimento'!$C$18:$C$5997,'Plano de Investimento'!B558,'Despesas de Investimento'!$I$18:$I$5997)</f>
        <v>0</v>
      </c>
      <c r="H558" s="177"/>
      <c r="I558" t="str">
        <f>IFERROR(VLOOKUP(H558,'I Total &amp; AR'!$Q$63:$R$95,2,FALSE),"")</f>
        <v/>
      </c>
      <c r="J558" s="1" t="str">
        <f>IFERROR(VLOOKUP(H558,'I Total &amp; AR'!$Q$63:$R$95,2,FALSE),"")</f>
        <v/>
      </c>
    </row>
    <row r="559" spans="2:10" ht="13.15" customHeight="1" x14ac:dyDescent="0.2">
      <c r="B559" s="157"/>
      <c r="C559" s="158"/>
      <c r="D559" s="160"/>
      <c r="E559" s="160"/>
      <c r="F559" s="156">
        <f>SUMIF('Despesas de Investimento'!$C$18:$C$5997,'Plano de Investimento'!B559,'Despesas de Investimento'!$H$18:$H$5997)</f>
        <v>0</v>
      </c>
      <c r="G559" s="156">
        <f>SUMIF('Despesas de Investimento'!$C$18:$C$5997,'Plano de Investimento'!B559,'Despesas de Investimento'!$I$18:$I$5997)</f>
        <v>0</v>
      </c>
      <c r="H559" s="177"/>
      <c r="I559" t="str">
        <f>IFERROR(VLOOKUP(H559,'I Total &amp; AR'!$Q$63:$R$95,2,FALSE),"")</f>
        <v/>
      </c>
      <c r="J559" s="1" t="str">
        <f>IFERROR(VLOOKUP(H559,'I Total &amp; AR'!$Q$63:$R$95,2,FALSE),"")</f>
        <v/>
      </c>
    </row>
    <row r="560" spans="2:10" ht="13.15" customHeight="1" x14ac:dyDescent="0.2">
      <c r="B560" s="157"/>
      <c r="C560" s="158"/>
      <c r="D560" s="160"/>
      <c r="E560" s="160"/>
      <c r="F560" s="156">
        <f>SUMIF('Despesas de Investimento'!$C$18:$C$5997,'Plano de Investimento'!B560,'Despesas de Investimento'!$H$18:$H$5997)</f>
        <v>0</v>
      </c>
      <c r="G560" s="156">
        <f>SUMIF('Despesas de Investimento'!$C$18:$C$5997,'Plano de Investimento'!B560,'Despesas de Investimento'!$I$18:$I$5997)</f>
        <v>0</v>
      </c>
      <c r="H560" s="177"/>
      <c r="I560" t="str">
        <f>IFERROR(VLOOKUP(H560,'I Total &amp; AR'!$Q$63:$R$95,2,FALSE),"")</f>
        <v/>
      </c>
      <c r="J560" s="1" t="str">
        <f>IFERROR(VLOOKUP(H560,'I Total &amp; AR'!$Q$63:$R$95,2,FALSE),"")</f>
        <v/>
      </c>
    </row>
    <row r="561" spans="2:10" ht="13.15" customHeight="1" x14ac:dyDescent="0.2">
      <c r="B561" s="157"/>
      <c r="C561" s="158"/>
      <c r="D561" s="160"/>
      <c r="E561" s="160"/>
      <c r="F561" s="156">
        <f>SUMIF('Despesas de Investimento'!$C$18:$C$5997,'Plano de Investimento'!B561,'Despesas de Investimento'!$H$18:$H$5997)</f>
        <v>0</v>
      </c>
      <c r="G561" s="156">
        <f>SUMIF('Despesas de Investimento'!$C$18:$C$5997,'Plano de Investimento'!B561,'Despesas de Investimento'!$I$18:$I$5997)</f>
        <v>0</v>
      </c>
      <c r="H561" s="177"/>
      <c r="I561" t="str">
        <f>IFERROR(VLOOKUP(H561,'I Total &amp; AR'!$Q$63:$R$95,2,FALSE),"")</f>
        <v/>
      </c>
      <c r="J561" s="1" t="str">
        <f>IFERROR(VLOOKUP(H561,'I Total &amp; AR'!$Q$63:$R$95,2,FALSE),"")</f>
        <v/>
      </c>
    </row>
    <row r="562" spans="2:10" ht="13.15" customHeight="1" x14ac:dyDescent="0.2">
      <c r="B562" s="157"/>
      <c r="C562" s="158"/>
      <c r="D562" s="160"/>
      <c r="E562" s="160"/>
      <c r="F562" s="156">
        <f>SUMIF('Despesas de Investimento'!$C$18:$C$5997,'Plano de Investimento'!B562,'Despesas de Investimento'!$H$18:$H$5997)</f>
        <v>0</v>
      </c>
      <c r="G562" s="156">
        <f>SUMIF('Despesas de Investimento'!$C$18:$C$5997,'Plano de Investimento'!B562,'Despesas de Investimento'!$I$18:$I$5997)</f>
        <v>0</v>
      </c>
      <c r="H562" s="177"/>
      <c r="I562" t="str">
        <f>IFERROR(VLOOKUP(H562,'I Total &amp; AR'!$Q$63:$R$95,2,FALSE),"")</f>
        <v/>
      </c>
      <c r="J562" s="1" t="str">
        <f>IFERROR(VLOOKUP(H562,'I Total &amp; AR'!$Q$63:$R$95,2,FALSE),"")</f>
        <v/>
      </c>
    </row>
    <row r="563" spans="2:10" ht="13.15" customHeight="1" x14ac:dyDescent="0.2">
      <c r="B563" s="157"/>
      <c r="C563" s="158"/>
      <c r="D563" s="160"/>
      <c r="E563" s="160"/>
      <c r="F563" s="156">
        <f>SUMIF('Despesas de Investimento'!$C$18:$C$5997,'Plano de Investimento'!B563,'Despesas de Investimento'!$H$18:$H$5997)</f>
        <v>0</v>
      </c>
      <c r="G563" s="156">
        <f>SUMIF('Despesas de Investimento'!$C$18:$C$5997,'Plano de Investimento'!B563,'Despesas de Investimento'!$I$18:$I$5997)</f>
        <v>0</v>
      </c>
      <c r="H563" s="177"/>
      <c r="I563" t="str">
        <f>IFERROR(VLOOKUP(H563,'I Total &amp; AR'!$Q$63:$R$95,2,FALSE),"")</f>
        <v/>
      </c>
      <c r="J563" s="1" t="str">
        <f>IFERROR(VLOOKUP(H563,'I Total &amp; AR'!$Q$63:$R$95,2,FALSE),"")</f>
        <v/>
      </c>
    </row>
    <row r="564" spans="2:10" ht="13.15" customHeight="1" x14ac:dyDescent="0.2">
      <c r="B564" s="157"/>
      <c r="C564" s="158"/>
      <c r="D564" s="160"/>
      <c r="E564" s="160"/>
      <c r="F564" s="156">
        <f>SUMIF('Despesas de Investimento'!$C$18:$C$5997,'Plano de Investimento'!B564,'Despesas de Investimento'!$H$18:$H$5997)</f>
        <v>0</v>
      </c>
      <c r="G564" s="156">
        <f>SUMIF('Despesas de Investimento'!$C$18:$C$5997,'Plano de Investimento'!B564,'Despesas de Investimento'!$I$18:$I$5997)</f>
        <v>0</v>
      </c>
      <c r="H564" s="177"/>
      <c r="I564" t="str">
        <f>IFERROR(VLOOKUP(H564,'I Total &amp; AR'!$Q$63:$R$95,2,FALSE),"")</f>
        <v/>
      </c>
      <c r="J564" s="1" t="str">
        <f>IFERROR(VLOOKUP(H564,'I Total &amp; AR'!$Q$63:$R$95,2,FALSE),"")</f>
        <v/>
      </c>
    </row>
    <row r="565" spans="2:10" ht="13.15" customHeight="1" x14ac:dyDescent="0.2">
      <c r="B565" s="157"/>
      <c r="C565" s="158"/>
      <c r="D565" s="160"/>
      <c r="E565" s="160"/>
      <c r="F565" s="156">
        <f>SUMIF('Despesas de Investimento'!$C$18:$C$5997,'Plano de Investimento'!B565,'Despesas de Investimento'!$H$18:$H$5997)</f>
        <v>0</v>
      </c>
      <c r="G565" s="156">
        <f>SUMIF('Despesas de Investimento'!$C$18:$C$5997,'Plano de Investimento'!B565,'Despesas de Investimento'!$I$18:$I$5997)</f>
        <v>0</v>
      </c>
      <c r="H565" s="177"/>
      <c r="I565" t="str">
        <f>IFERROR(VLOOKUP(H565,'I Total &amp; AR'!$Q$63:$R$95,2,FALSE),"")</f>
        <v/>
      </c>
      <c r="J565" s="1" t="str">
        <f>IFERROR(VLOOKUP(H565,'I Total &amp; AR'!$Q$63:$R$95,2,FALSE),"")</f>
        <v/>
      </c>
    </row>
    <row r="566" spans="2:10" ht="13.15" customHeight="1" x14ac:dyDescent="0.2">
      <c r="B566" s="157"/>
      <c r="C566" s="158"/>
      <c r="D566" s="160"/>
      <c r="E566" s="160"/>
      <c r="F566" s="156">
        <f>SUMIF('Despesas de Investimento'!$C$18:$C$5997,'Plano de Investimento'!B566,'Despesas de Investimento'!$H$18:$H$5997)</f>
        <v>0</v>
      </c>
      <c r="G566" s="156">
        <f>SUMIF('Despesas de Investimento'!$C$18:$C$5997,'Plano de Investimento'!B566,'Despesas de Investimento'!$I$18:$I$5997)</f>
        <v>0</v>
      </c>
      <c r="H566" s="177"/>
      <c r="I566" t="str">
        <f>IFERROR(VLOOKUP(H566,'I Total &amp; AR'!$Q$63:$R$95,2,FALSE),"")</f>
        <v/>
      </c>
      <c r="J566" s="1" t="str">
        <f>IFERROR(VLOOKUP(H566,'I Total &amp; AR'!$Q$63:$R$95,2,FALSE),"")</f>
        <v/>
      </c>
    </row>
    <row r="567" spans="2:10" ht="13.15" customHeight="1" x14ac:dyDescent="0.2">
      <c r="B567" s="157"/>
      <c r="C567" s="158"/>
      <c r="D567" s="160"/>
      <c r="E567" s="160"/>
      <c r="F567" s="156">
        <f>SUMIF('Despesas de Investimento'!$C$18:$C$5997,'Plano de Investimento'!B567,'Despesas de Investimento'!$H$18:$H$5997)</f>
        <v>0</v>
      </c>
      <c r="G567" s="156">
        <f>SUMIF('Despesas de Investimento'!$C$18:$C$5997,'Plano de Investimento'!B567,'Despesas de Investimento'!$I$18:$I$5997)</f>
        <v>0</v>
      </c>
      <c r="H567" s="177"/>
      <c r="I567" t="str">
        <f>IFERROR(VLOOKUP(H567,'I Total &amp; AR'!$Q$63:$R$95,2,FALSE),"")</f>
        <v/>
      </c>
      <c r="J567" s="1" t="str">
        <f>IFERROR(VLOOKUP(H567,'I Total &amp; AR'!$Q$63:$R$95,2,FALSE),"")</f>
        <v/>
      </c>
    </row>
    <row r="568" spans="2:10" ht="13.15" customHeight="1" x14ac:dyDescent="0.2">
      <c r="B568" s="157"/>
      <c r="C568" s="158"/>
      <c r="D568" s="160"/>
      <c r="E568" s="160"/>
      <c r="F568" s="156">
        <f>SUMIF('Despesas de Investimento'!$C$18:$C$5997,'Plano de Investimento'!B568,'Despesas de Investimento'!$H$18:$H$5997)</f>
        <v>0</v>
      </c>
      <c r="G568" s="156">
        <f>SUMIF('Despesas de Investimento'!$C$18:$C$5997,'Plano de Investimento'!B568,'Despesas de Investimento'!$I$18:$I$5997)</f>
        <v>0</v>
      </c>
      <c r="H568" s="177"/>
      <c r="I568" t="str">
        <f>IFERROR(VLOOKUP(H568,'I Total &amp; AR'!$Q$63:$R$95,2,FALSE),"")</f>
        <v/>
      </c>
      <c r="J568" s="1" t="str">
        <f>IFERROR(VLOOKUP(H568,'I Total &amp; AR'!$Q$63:$R$95,2,FALSE),"")</f>
        <v/>
      </c>
    </row>
    <row r="569" spans="2:10" ht="13.15" customHeight="1" x14ac:dyDescent="0.2">
      <c r="B569" s="157"/>
      <c r="C569" s="158"/>
      <c r="D569" s="160"/>
      <c r="E569" s="160"/>
      <c r="F569" s="156">
        <f>SUMIF('Despesas de Investimento'!$C$18:$C$5997,'Plano de Investimento'!B569,'Despesas de Investimento'!$H$18:$H$5997)</f>
        <v>0</v>
      </c>
      <c r="G569" s="156">
        <f>SUMIF('Despesas de Investimento'!$C$18:$C$5997,'Plano de Investimento'!B569,'Despesas de Investimento'!$I$18:$I$5997)</f>
        <v>0</v>
      </c>
      <c r="H569" s="177"/>
      <c r="I569" t="str">
        <f>IFERROR(VLOOKUP(H569,'I Total &amp; AR'!$Q$63:$R$95,2,FALSE),"")</f>
        <v/>
      </c>
      <c r="J569" s="1" t="str">
        <f>IFERROR(VLOOKUP(H569,'I Total &amp; AR'!$Q$63:$R$95,2,FALSE),"")</f>
        <v/>
      </c>
    </row>
    <row r="570" spans="2:10" ht="13.15" customHeight="1" x14ac:dyDescent="0.2">
      <c r="B570" s="157"/>
      <c r="C570" s="158"/>
      <c r="D570" s="160"/>
      <c r="E570" s="160"/>
      <c r="F570" s="156">
        <f>SUMIF('Despesas de Investimento'!$C$18:$C$5997,'Plano de Investimento'!B570,'Despesas de Investimento'!$H$18:$H$5997)</f>
        <v>0</v>
      </c>
      <c r="G570" s="156">
        <f>SUMIF('Despesas de Investimento'!$C$18:$C$5997,'Plano de Investimento'!B570,'Despesas de Investimento'!$I$18:$I$5997)</f>
        <v>0</v>
      </c>
      <c r="H570" s="177"/>
      <c r="I570" t="str">
        <f>IFERROR(VLOOKUP(H570,'I Total &amp; AR'!$Q$63:$R$95,2,FALSE),"")</f>
        <v/>
      </c>
      <c r="J570" s="1" t="str">
        <f>IFERROR(VLOOKUP(H570,'I Total &amp; AR'!$Q$63:$R$95,2,FALSE),"")</f>
        <v/>
      </c>
    </row>
    <row r="571" spans="2:10" ht="13.15" customHeight="1" x14ac:dyDescent="0.2">
      <c r="B571" s="157"/>
      <c r="C571" s="158"/>
      <c r="D571" s="160"/>
      <c r="E571" s="160"/>
      <c r="F571" s="156">
        <f>SUMIF('Despesas de Investimento'!$C$18:$C$5997,'Plano de Investimento'!B571,'Despesas de Investimento'!$H$18:$H$5997)</f>
        <v>0</v>
      </c>
      <c r="G571" s="156">
        <f>SUMIF('Despesas de Investimento'!$C$18:$C$5997,'Plano de Investimento'!B571,'Despesas de Investimento'!$I$18:$I$5997)</f>
        <v>0</v>
      </c>
      <c r="H571" s="177"/>
      <c r="I571" t="str">
        <f>IFERROR(VLOOKUP(H571,'I Total &amp; AR'!$Q$63:$R$95,2,FALSE),"")</f>
        <v/>
      </c>
      <c r="J571" s="1" t="str">
        <f>IFERROR(VLOOKUP(H571,'I Total &amp; AR'!$Q$63:$R$95,2,FALSE),"")</f>
        <v/>
      </c>
    </row>
    <row r="572" spans="2:10" ht="13.15" customHeight="1" x14ac:dyDescent="0.2">
      <c r="B572" s="157"/>
      <c r="C572" s="158"/>
      <c r="D572" s="160"/>
      <c r="E572" s="160"/>
      <c r="F572" s="156">
        <f>SUMIF('Despesas de Investimento'!$C$18:$C$5997,'Plano de Investimento'!B572,'Despesas de Investimento'!$H$18:$H$5997)</f>
        <v>0</v>
      </c>
      <c r="G572" s="156">
        <f>SUMIF('Despesas de Investimento'!$C$18:$C$5997,'Plano de Investimento'!B572,'Despesas de Investimento'!$I$18:$I$5997)</f>
        <v>0</v>
      </c>
      <c r="H572" s="177"/>
      <c r="I572" t="str">
        <f>IFERROR(VLOOKUP(H572,'I Total &amp; AR'!$Q$63:$R$95,2,FALSE),"")</f>
        <v/>
      </c>
      <c r="J572" s="1" t="str">
        <f>IFERROR(VLOOKUP(H572,'I Total &amp; AR'!$Q$63:$R$95,2,FALSE),"")</f>
        <v/>
      </c>
    </row>
    <row r="573" spans="2:10" ht="13.15" customHeight="1" x14ac:dyDescent="0.2">
      <c r="B573" s="157"/>
      <c r="C573" s="158"/>
      <c r="D573" s="160"/>
      <c r="E573" s="160"/>
      <c r="F573" s="156">
        <f>SUMIF('Despesas de Investimento'!$C$18:$C$5997,'Plano de Investimento'!B573,'Despesas de Investimento'!$H$18:$H$5997)</f>
        <v>0</v>
      </c>
      <c r="G573" s="156">
        <f>SUMIF('Despesas de Investimento'!$C$18:$C$5997,'Plano de Investimento'!B573,'Despesas de Investimento'!$I$18:$I$5997)</f>
        <v>0</v>
      </c>
      <c r="H573" s="177"/>
      <c r="I573" t="str">
        <f>IFERROR(VLOOKUP(H573,'I Total &amp; AR'!$Q$63:$R$95,2,FALSE),"")</f>
        <v/>
      </c>
      <c r="J573" s="1" t="str">
        <f>IFERROR(VLOOKUP(H573,'I Total &amp; AR'!$Q$63:$R$95,2,FALSE),"")</f>
        <v/>
      </c>
    </row>
    <row r="574" spans="2:10" ht="13.15" customHeight="1" x14ac:dyDescent="0.2">
      <c r="B574" s="157"/>
      <c r="C574" s="158"/>
      <c r="D574" s="160"/>
      <c r="E574" s="160"/>
      <c r="F574" s="156">
        <f>SUMIF('Despesas de Investimento'!$C$18:$C$5997,'Plano de Investimento'!B574,'Despesas de Investimento'!$H$18:$H$5997)</f>
        <v>0</v>
      </c>
      <c r="G574" s="156">
        <f>SUMIF('Despesas de Investimento'!$C$18:$C$5997,'Plano de Investimento'!B574,'Despesas de Investimento'!$I$18:$I$5997)</f>
        <v>0</v>
      </c>
      <c r="H574" s="177"/>
      <c r="I574" t="str">
        <f>IFERROR(VLOOKUP(H574,'I Total &amp; AR'!$Q$63:$R$95,2,FALSE),"")</f>
        <v/>
      </c>
      <c r="J574" s="1" t="str">
        <f>IFERROR(VLOOKUP(H574,'I Total &amp; AR'!$Q$63:$R$95,2,FALSE),"")</f>
        <v/>
      </c>
    </row>
    <row r="575" spans="2:10" ht="13.15" customHeight="1" x14ac:dyDescent="0.2">
      <c r="B575" s="157"/>
      <c r="C575" s="158"/>
      <c r="D575" s="160"/>
      <c r="E575" s="160"/>
      <c r="F575" s="156">
        <f>SUMIF('Despesas de Investimento'!$C$18:$C$5997,'Plano de Investimento'!B575,'Despesas de Investimento'!$H$18:$H$5997)</f>
        <v>0</v>
      </c>
      <c r="G575" s="156">
        <f>SUMIF('Despesas de Investimento'!$C$18:$C$5997,'Plano de Investimento'!B575,'Despesas de Investimento'!$I$18:$I$5997)</f>
        <v>0</v>
      </c>
      <c r="H575" s="177"/>
      <c r="I575" t="str">
        <f>IFERROR(VLOOKUP(H575,'I Total &amp; AR'!$Q$63:$R$95,2,FALSE),"")</f>
        <v/>
      </c>
      <c r="J575" s="1" t="str">
        <f>IFERROR(VLOOKUP(H575,'I Total &amp; AR'!$Q$63:$R$95,2,FALSE),"")</f>
        <v/>
      </c>
    </row>
    <row r="576" spans="2:10" ht="13.15" customHeight="1" x14ac:dyDescent="0.2">
      <c r="B576" s="157"/>
      <c r="C576" s="158"/>
      <c r="D576" s="160"/>
      <c r="E576" s="160"/>
      <c r="F576" s="156">
        <f>SUMIF('Despesas de Investimento'!$C$18:$C$5997,'Plano de Investimento'!B576,'Despesas de Investimento'!$H$18:$H$5997)</f>
        <v>0</v>
      </c>
      <c r="G576" s="156">
        <f>SUMIF('Despesas de Investimento'!$C$18:$C$5997,'Plano de Investimento'!B576,'Despesas de Investimento'!$I$18:$I$5997)</f>
        <v>0</v>
      </c>
      <c r="H576" s="177"/>
      <c r="I576" t="str">
        <f>IFERROR(VLOOKUP(H576,'I Total &amp; AR'!$Q$63:$R$95,2,FALSE),"")</f>
        <v/>
      </c>
      <c r="J576" s="1" t="str">
        <f>IFERROR(VLOOKUP(H576,'I Total &amp; AR'!$Q$63:$R$95,2,FALSE),"")</f>
        <v/>
      </c>
    </row>
    <row r="577" spans="2:10" ht="13.15" customHeight="1" x14ac:dyDescent="0.2">
      <c r="B577" s="157"/>
      <c r="C577" s="158"/>
      <c r="D577" s="160"/>
      <c r="E577" s="160"/>
      <c r="F577" s="156">
        <f>SUMIF('Despesas de Investimento'!$C$18:$C$5997,'Plano de Investimento'!B577,'Despesas de Investimento'!$H$18:$H$5997)</f>
        <v>0</v>
      </c>
      <c r="G577" s="156">
        <f>SUMIF('Despesas de Investimento'!$C$18:$C$5997,'Plano de Investimento'!B577,'Despesas de Investimento'!$I$18:$I$5997)</f>
        <v>0</v>
      </c>
      <c r="H577" s="177"/>
      <c r="I577" t="str">
        <f>IFERROR(VLOOKUP(H577,'I Total &amp; AR'!$Q$63:$R$95,2,FALSE),"")</f>
        <v/>
      </c>
      <c r="J577" s="1" t="str">
        <f>IFERROR(VLOOKUP(H577,'I Total &amp; AR'!$Q$63:$R$95,2,FALSE),"")</f>
        <v/>
      </c>
    </row>
    <row r="578" spans="2:10" ht="13.15" customHeight="1" x14ac:dyDescent="0.2">
      <c r="B578" s="157"/>
      <c r="C578" s="158"/>
      <c r="D578" s="160"/>
      <c r="E578" s="160"/>
      <c r="F578" s="156">
        <f>SUMIF('Despesas de Investimento'!$C$18:$C$5997,'Plano de Investimento'!B578,'Despesas de Investimento'!$H$18:$H$5997)</f>
        <v>0</v>
      </c>
      <c r="G578" s="156">
        <f>SUMIF('Despesas de Investimento'!$C$18:$C$5997,'Plano de Investimento'!B578,'Despesas de Investimento'!$I$18:$I$5997)</f>
        <v>0</v>
      </c>
      <c r="H578" s="177"/>
      <c r="I578" t="str">
        <f>IFERROR(VLOOKUP(H578,'I Total &amp; AR'!$Q$63:$R$95,2,FALSE),"")</f>
        <v/>
      </c>
      <c r="J578" s="1" t="str">
        <f>IFERROR(VLOOKUP(H578,'I Total &amp; AR'!$Q$63:$R$95,2,FALSE),"")</f>
        <v/>
      </c>
    </row>
    <row r="579" spans="2:10" ht="13.15" customHeight="1" x14ac:dyDescent="0.2">
      <c r="B579" s="157"/>
      <c r="C579" s="158"/>
      <c r="D579" s="160"/>
      <c r="E579" s="160"/>
      <c r="F579" s="156">
        <f>SUMIF('Despesas de Investimento'!$C$18:$C$5997,'Plano de Investimento'!B579,'Despesas de Investimento'!$H$18:$H$5997)</f>
        <v>0</v>
      </c>
      <c r="G579" s="156">
        <f>SUMIF('Despesas de Investimento'!$C$18:$C$5997,'Plano de Investimento'!B579,'Despesas de Investimento'!$I$18:$I$5997)</f>
        <v>0</v>
      </c>
      <c r="H579" s="177"/>
      <c r="I579" t="str">
        <f>IFERROR(VLOOKUP(H579,'I Total &amp; AR'!$Q$63:$R$95,2,FALSE),"")</f>
        <v/>
      </c>
      <c r="J579" s="1" t="str">
        <f>IFERROR(VLOOKUP(H579,'I Total &amp; AR'!$Q$63:$R$95,2,FALSE),"")</f>
        <v/>
      </c>
    </row>
    <row r="580" spans="2:10" ht="13.15" customHeight="1" x14ac:dyDescent="0.2">
      <c r="B580" s="157"/>
      <c r="C580" s="158"/>
      <c r="D580" s="160"/>
      <c r="E580" s="160"/>
      <c r="F580" s="156">
        <f>SUMIF('Despesas de Investimento'!$C$18:$C$5997,'Plano de Investimento'!B580,'Despesas de Investimento'!$H$18:$H$5997)</f>
        <v>0</v>
      </c>
      <c r="G580" s="156">
        <f>SUMIF('Despesas de Investimento'!$C$18:$C$5997,'Plano de Investimento'!B580,'Despesas de Investimento'!$I$18:$I$5997)</f>
        <v>0</v>
      </c>
      <c r="H580" s="177"/>
      <c r="I580" t="str">
        <f>IFERROR(VLOOKUP(H580,'I Total &amp; AR'!$Q$63:$R$95,2,FALSE),"")</f>
        <v/>
      </c>
      <c r="J580" s="1" t="str">
        <f>IFERROR(VLOOKUP(H580,'I Total &amp; AR'!$Q$63:$R$95,2,FALSE),"")</f>
        <v/>
      </c>
    </row>
    <row r="581" spans="2:10" ht="13.15" customHeight="1" x14ac:dyDescent="0.2">
      <c r="B581" s="157"/>
      <c r="C581" s="158"/>
      <c r="D581" s="160"/>
      <c r="E581" s="160"/>
      <c r="F581" s="156">
        <f>SUMIF('Despesas de Investimento'!$C$18:$C$5997,'Plano de Investimento'!B581,'Despesas de Investimento'!$H$18:$H$5997)</f>
        <v>0</v>
      </c>
      <c r="G581" s="156">
        <f>SUMIF('Despesas de Investimento'!$C$18:$C$5997,'Plano de Investimento'!B581,'Despesas de Investimento'!$I$18:$I$5997)</f>
        <v>0</v>
      </c>
      <c r="H581" s="177"/>
      <c r="I581" t="str">
        <f>IFERROR(VLOOKUP(H581,'I Total &amp; AR'!$Q$63:$R$95,2,FALSE),"")</f>
        <v/>
      </c>
      <c r="J581" s="1" t="str">
        <f>IFERROR(VLOOKUP(H581,'I Total &amp; AR'!$Q$63:$R$95,2,FALSE),"")</f>
        <v/>
      </c>
    </row>
    <row r="582" spans="2:10" ht="13.15" customHeight="1" x14ac:dyDescent="0.2">
      <c r="B582" s="157"/>
      <c r="C582" s="158"/>
      <c r="D582" s="160"/>
      <c r="E582" s="160"/>
      <c r="F582" s="156">
        <f>SUMIF('Despesas de Investimento'!$C$18:$C$5997,'Plano de Investimento'!B582,'Despesas de Investimento'!$H$18:$H$5997)</f>
        <v>0</v>
      </c>
      <c r="G582" s="156">
        <f>SUMIF('Despesas de Investimento'!$C$18:$C$5997,'Plano de Investimento'!B582,'Despesas de Investimento'!$I$18:$I$5997)</f>
        <v>0</v>
      </c>
      <c r="H582" s="177"/>
      <c r="I582" t="str">
        <f>IFERROR(VLOOKUP(H582,'I Total &amp; AR'!$Q$63:$R$95,2,FALSE),"")</f>
        <v/>
      </c>
      <c r="J582" s="1" t="str">
        <f>IFERROR(VLOOKUP(H582,'I Total &amp; AR'!$Q$63:$R$95,2,FALSE),"")</f>
        <v/>
      </c>
    </row>
    <row r="583" spans="2:10" ht="13.15" customHeight="1" x14ac:dyDescent="0.2">
      <c r="B583" s="157"/>
      <c r="C583" s="158"/>
      <c r="D583" s="160"/>
      <c r="E583" s="160"/>
      <c r="F583" s="156">
        <f>SUMIF('Despesas de Investimento'!$C$18:$C$5997,'Plano de Investimento'!B583,'Despesas de Investimento'!$H$18:$H$5997)</f>
        <v>0</v>
      </c>
      <c r="G583" s="156">
        <f>SUMIF('Despesas de Investimento'!$C$18:$C$5997,'Plano de Investimento'!B583,'Despesas de Investimento'!$I$18:$I$5997)</f>
        <v>0</v>
      </c>
      <c r="H583" s="177"/>
      <c r="I583" t="str">
        <f>IFERROR(VLOOKUP(H583,'I Total &amp; AR'!$Q$63:$R$95,2,FALSE),"")</f>
        <v/>
      </c>
      <c r="J583" s="1" t="str">
        <f>IFERROR(VLOOKUP(H583,'I Total &amp; AR'!$Q$63:$R$95,2,FALSE),"")</f>
        <v/>
      </c>
    </row>
    <row r="584" spans="2:10" ht="13.15" customHeight="1" x14ac:dyDescent="0.2">
      <c r="B584" s="157"/>
      <c r="C584" s="158"/>
      <c r="D584" s="160"/>
      <c r="E584" s="160"/>
      <c r="F584" s="156">
        <f>SUMIF('Despesas de Investimento'!$C$18:$C$5997,'Plano de Investimento'!B584,'Despesas de Investimento'!$H$18:$H$5997)</f>
        <v>0</v>
      </c>
      <c r="G584" s="156">
        <f>SUMIF('Despesas de Investimento'!$C$18:$C$5997,'Plano de Investimento'!B584,'Despesas de Investimento'!$I$18:$I$5997)</f>
        <v>0</v>
      </c>
      <c r="H584" s="177"/>
      <c r="I584" t="str">
        <f>IFERROR(VLOOKUP(H584,'I Total &amp; AR'!$Q$63:$R$95,2,FALSE),"")</f>
        <v/>
      </c>
      <c r="J584" s="1" t="str">
        <f>IFERROR(VLOOKUP(H584,'I Total &amp; AR'!$Q$63:$R$95,2,FALSE),"")</f>
        <v/>
      </c>
    </row>
    <row r="585" spans="2:10" ht="13.15" customHeight="1" x14ac:dyDescent="0.2">
      <c r="B585" s="157"/>
      <c r="C585" s="158"/>
      <c r="D585" s="160"/>
      <c r="E585" s="160"/>
      <c r="F585" s="156">
        <f>SUMIF('Despesas de Investimento'!$C$18:$C$5997,'Plano de Investimento'!B585,'Despesas de Investimento'!$H$18:$H$5997)</f>
        <v>0</v>
      </c>
      <c r="G585" s="156">
        <f>SUMIF('Despesas de Investimento'!$C$18:$C$5997,'Plano de Investimento'!B585,'Despesas de Investimento'!$I$18:$I$5997)</f>
        <v>0</v>
      </c>
      <c r="H585" s="177"/>
      <c r="I585" t="str">
        <f>IFERROR(VLOOKUP(H585,'I Total &amp; AR'!$Q$63:$R$95,2,FALSE),"")</f>
        <v/>
      </c>
      <c r="J585" s="1" t="str">
        <f>IFERROR(VLOOKUP(H585,'I Total &amp; AR'!$Q$63:$R$95,2,FALSE),"")</f>
        <v/>
      </c>
    </row>
    <row r="586" spans="2:10" ht="13.15" customHeight="1" x14ac:dyDescent="0.2">
      <c r="B586" s="157"/>
      <c r="C586" s="158"/>
      <c r="D586" s="160"/>
      <c r="E586" s="160"/>
      <c r="F586" s="156">
        <f>SUMIF('Despesas de Investimento'!$C$18:$C$5997,'Plano de Investimento'!B586,'Despesas de Investimento'!$H$18:$H$5997)</f>
        <v>0</v>
      </c>
      <c r="G586" s="156">
        <f>SUMIF('Despesas de Investimento'!$C$18:$C$5997,'Plano de Investimento'!B586,'Despesas de Investimento'!$I$18:$I$5997)</f>
        <v>0</v>
      </c>
      <c r="H586" s="177"/>
      <c r="I586" t="str">
        <f>IFERROR(VLOOKUP(H586,'I Total &amp; AR'!$Q$63:$R$95,2,FALSE),"")</f>
        <v/>
      </c>
      <c r="J586" s="1" t="str">
        <f>IFERROR(VLOOKUP(H586,'I Total &amp; AR'!$Q$63:$R$95,2,FALSE),"")</f>
        <v/>
      </c>
    </row>
    <row r="587" spans="2:10" ht="13.15" customHeight="1" x14ac:dyDescent="0.2">
      <c r="B587" s="157"/>
      <c r="C587" s="158"/>
      <c r="D587" s="160"/>
      <c r="E587" s="160"/>
      <c r="F587" s="156">
        <f>SUMIF('Despesas de Investimento'!$C$18:$C$5997,'Plano de Investimento'!B587,'Despesas de Investimento'!$H$18:$H$5997)</f>
        <v>0</v>
      </c>
      <c r="G587" s="156">
        <f>SUMIF('Despesas de Investimento'!$C$18:$C$5997,'Plano de Investimento'!B587,'Despesas de Investimento'!$I$18:$I$5997)</f>
        <v>0</v>
      </c>
      <c r="H587" s="177"/>
      <c r="I587" t="str">
        <f>IFERROR(VLOOKUP(H587,'I Total &amp; AR'!$Q$63:$R$95,2,FALSE),"")</f>
        <v/>
      </c>
      <c r="J587" s="1" t="str">
        <f>IFERROR(VLOOKUP(H587,'I Total &amp; AR'!$Q$63:$R$95,2,FALSE),"")</f>
        <v/>
      </c>
    </row>
    <row r="588" spans="2:10" ht="13.15" customHeight="1" x14ac:dyDescent="0.2">
      <c r="B588" s="157"/>
      <c r="C588" s="158"/>
      <c r="D588" s="160"/>
      <c r="E588" s="160"/>
      <c r="F588" s="156">
        <f>SUMIF('Despesas de Investimento'!$C$18:$C$5997,'Plano de Investimento'!B588,'Despesas de Investimento'!$H$18:$H$5997)</f>
        <v>0</v>
      </c>
      <c r="G588" s="156">
        <f>SUMIF('Despesas de Investimento'!$C$18:$C$5997,'Plano de Investimento'!B588,'Despesas de Investimento'!$I$18:$I$5997)</f>
        <v>0</v>
      </c>
      <c r="H588" s="177"/>
      <c r="I588" t="str">
        <f>IFERROR(VLOOKUP(H588,'I Total &amp; AR'!$Q$63:$R$95,2,FALSE),"")</f>
        <v/>
      </c>
      <c r="J588" s="1" t="str">
        <f>IFERROR(VLOOKUP(H588,'I Total &amp; AR'!$Q$63:$R$95,2,FALSE),"")</f>
        <v/>
      </c>
    </row>
    <row r="589" spans="2:10" ht="13.15" customHeight="1" x14ac:dyDescent="0.2">
      <c r="B589" s="157"/>
      <c r="C589" s="158"/>
      <c r="D589" s="160"/>
      <c r="E589" s="160"/>
      <c r="F589" s="156">
        <f>SUMIF('Despesas de Investimento'!$C$18:$C$5997,'Plano de Investimento'!B589,'Despesas de Investimento'!$H$18:$H$5997)</f>
        <v>0</v>
      </c>
      <c r="G589" s="156">
        <f>SUMIF('Despesas de Investimento'!$C$18:$C$5997,'Plano de Investimento'!B589,'Despesas de Investimento'!$I$18:$I$5997)</f>
        <v>0</v>
      </c>
      <c r="H589" s="177"/>
      <c r="I589" t="str">
        <f>IFERROR(VLOOKUP(H589,'I Total &amp; AR'!$Q$63:$R$95,2,FALSE),"")</f>
        <v/>
      </c>
      <c r="J589" s="1" t="str">
        <f>IFERROR(VLOOKUP(H589,'I Total &amp; AR'!$Q$63:$R$95,2,FALSE),"")</f>
        <v/>
      </c>
    </row>
    <row r="590" spans="2:10" ht="13.15" customHeight="1" x14ac:dyDescent="0.2">
      <c r="B590" s="157"/>
      <c r="C590" s="158"/>
      <c r="D590" s="160"/>
      <c r="E590" s="160"/>
      <c r="F590" s="156">
        <f>SUMIF('Despesas de Investimento'!$C$18:$C$5997,'Plano de Investimento'!B590,'Despesas de Investimento'!$H$18:$H$5997)</f>
        <v>0</v>
      </c>
      <c r="G590" s="156">
        <f>SUMIF('Despesas de Investimento'!$C$18:$C$5997,'Plano de Investimento'!B590,'Despesas de Investimento'!$I$18:$I$5997)</f>
        <v>0</v>
      </c>
      <c r="H590" s="177"/>
      <c r="I590" t="str">
        <f>IFERROR(VLOOKUP(H590,'I Total &amp; AR'!$Q$63:$R$95,2,FALSE),"")</f>
        <v/>
      </c>
      <c r="J590" s="1" t="str">
        <f>IFERROR(VLOOKUP(H590,'I Total &amp; AR'!$Q$63:$R$95,2,FALSE),"")</f>
        <v/>
      </c>
    </row>
    <row r="591" spans="2:10" ht="13.15" customHeight="1" x14ac:dyDescent="0.2">
      <c r="B591" s="157"/>
      <c r="C591" s="158"/>
      <c r="D591" s="160"/>
      <c r="E591" s="160"/>
      <c r="F591" s="156">
        <f>SUMIF('Despesas de Investimento'!$C$18:$C$5997,'Plano de Investimento'!B591,'Despesas de Investimento'!$H$18:$H$5997)</f>
        <v>0</v>
      </c>
      <c r="G591" s="156">
        <f>SUMIF('Despesas de Investimento'!$C$18:$C$5997,'Plano de Investimento'!B591,'Despesas de Investimento'!$I$18:$I$5997)</f>
        <v>0</v>
      </c>
      <c r="H591" s="177"/>
      <c r="I591" t="str">
        <f>IFERROR(VLOOKUP(H591,'I Total &amp; AR'!$Q$63:$R$95,2,FALSE),"")</f>
        <v/>
      </c>
      <c r="J591" s="1" t="str">
        <f>IFERROR(VLOOKUP(H591,'I Total &amp; AR'!$Q$63:$R$95,2,FALSE),"")</f>
        <v/>
      </c>
    </row>
    <row r="592" spans="2:10" ht="13.15" customHeight="1" x14ac:dyDescent="0.2">
      <c r="B592" s="157"/>
      <c r="C592" s="158"/>
      <c r="D592" s="160"/>
      <c r="E592" s="160"/>
      <c r="F592" s="156">
        <f>SUMIF('Despesas de Investimento'!$C$18:$C$5997,'Plano de Investimento'!B592,'Despesas de Investimento'!$H$18:$H$5997)</f>
        <v>0</v>
      </c>
      <c r="G592" s="156">
        <f>SUMIF('Despesas de Investimento'!$C$18:$C$5997,'Plano de Investimento'!B592,'Despesas de Investimento'!$I$18:$I$5997)</f>
        <v>0</v>
      </c>
      <c r="H592" s="177"/>
      <c r="I592" t="str">
        <f>IFERROR(VLOOKUP(H592,'I Total &amp; AR'!$Q$63:$R$95,2,FALSE),"")</f>
        <v/>
      </c>
      <c r="J592" s="1" t="str">
        <f>IFERROR(VLOOKUP(H592,'I Total &amp; AR'!$Q$63:$R$95,2,FALSE),"")</f>
        <v/>
      </c>
    </row>
    <row r="593" spans="2:10" ht="13.15" customHeight="1" x14ac:dyDescent="0.2">
      <c r="B593" s="157"/>
      <c r="C593" s="158"/>
      <c r="D593" s="160"/>
      <c r="E593" s="160"/>
      <c r="F593" s="156">
        <f>SUMIF('Despesas de Investimento'!$C$18:$C$5997,'Plano de Investimento'!B593,'Despesas de Investimento'!$H$18:$H$5997)</f>
        <v>0</v>
      </c>
      <c r="G593" s="156">
        <f>SUMIF('Despesas de Investimento'!$C$18:$C$5997,'Plano de Investimento'!B593,'Despesas de Investimento'!$I$18:$I$5997)</f>
        <v>0</v>
      </c>
      <c r="H593" s="177"/>
      <c r="I593" t="str">
        <f>IFERROR(VLOOKUP(H593,'I Total &amp; AR'!$Q$63:$R$95,2,FALSE),"")</f>
        <v/>
      </c>
      <c r="J593" s="1" t="str">
        <f>IFERROR(VLOOKUP(H593,'I Total &amp; AR'!$Q$63:$R$95,2,FALSE),"")</f>
        <v/>
      </c>
    </row>
    <row r="594" spans="2:10" ht="13.15" customHeight="1" x14ac:dyDescent="0.2">
      <c r="B594" s="157"/>
      <c r="C594" s="158"/>
      <c r="D594" s="160"/>
      <c r="E594" s="160"/>
      <c r="F594" s="156">
        <f>SUMIF('Despesas de Investimento'!$C$18:$C$5997,'Plano de Investimento'!B594,'Despesas de Investimento'!$H$18:$H$5997)</f>
        <v>0</v>
      </c>
      <c r="G594" s="156">
        <f>SUMIF('Despesas de Investimento'!$C$18:$C$5997,'Plano de Investimento'!B594,'Despesas de Investimento'!$I$18:$I$5997)</f>
        <v>0</v>
      </c>
      <c r="H594" s="177"/>
      <c r="I594" t="str">
        <f>IFERROR(VLOOKUP(H594,'I Total &amp; AR'!$Q$63:$R$95,2,FALSE),"")</f>
        <v/>
      </c>
      <c r="J594" s="1" t="str">
        <f>IFERROR(VLOOKUP(H594,'I Total &amp; AR'!$Q$63:$R$95,2,FALSE),"")</f>
        <v/>
      </c>
    </row>
    <row r="595" spans="2:10" ht="13.15" customHeight="1" x14ac:dyDescent="0.2">
      <c r="B595" s="157"/>
      <c r="C595" s="158"/>
      <c r="D595" s="160"/>
      <c r="E595" s="160"/>
      <c r="F595" s="156">
        <f>SUMIF('Despesas de Investimento'!$C$18:$C$5997,'Plano de Investimento'!B595,'Despesas de Investimento'!$H$18:$H$5997)</f>
        <v>0</v>
      </c>
      <c r="G595" s="156">
        <f>SUMIF('Despesas de Investimento'!$C$18:$C$5997,'Plano de Investimento'!B595,'Despesas de Investimento'!$I$18:$I$5997)</f>
        <v>0</v>
      </c>
      <c r="H595" s="177"/>
      <c r="I595" t="str">
        <f>IFERROR(VLOOKUP(H595,'I Total &amp; AR'!$Q$63:$R$95,2,FALSE),"")</f>
        <v/>
      </c>
      <c r="J595" s="1" t="str">
        <f>IFERROR(VLOOKUP(H595,'I Total &amp; AR'!$Q$63:$R$95,2,FALSE),"")</f>
        <v/>
      </c>
    </row>
    <row r="596" spans="2:10" ht="13.15" customHeight="1" x14ac:dyDescent="0.2">
      <c r="B596" s="157"/>
      <c r="C596" s="158"/>
      <c r="D596" s="160"/>
      <c r="E596" s="160"/>
      <c r="F596" s="156">
        <f>SUMIF('Despesas de Investimento'!$C$18:$C$5997,'Plano de Investimento'!B596,'Despesas de Investimento'!$H$18:$H$5997)</f>
        <v>0</v>
      </c>
      <c r="G596" s="156">
        <f>SUMIF('Despesas de Investimento'!$C$18:$C$5997,'Plano de Investimento'!B596,'Despesas de Investimento'!$I$18:$I$5997)</f>
        <v>0</v>
      </c>
      <c r="H596" s="177"/>
      <c r="I596" t="str">
        <f>IFERROR(VLOOKUP(H596,'I Total &amp; AR'!$Q$63:$R$95,2,FALSE),"")</f>
        <v/>
      </c>
      <c r="J596" s="1" t="str">
        <f>IFERROR(VLOOKUP(H596,'I Total &amp; AR'!$Q$63:$R$95,2,FALSE),"")</f>
        <v/>
      </c>
    </row>
    <row r="597" spans="2:10" ht="13.15" customHeight="1" x14ac:dyDescent="0.2">
      <c r="B597" s="157"/>
      <c r="C597" s="158"/>
      <c r="D597" s="160"/>
      <c r="E597" s="160"/>
      <c r="F597" s="156">
        <f>SUMIF('Despesas de Investimento'!$C$18:$C$5997,'Plano de Investimento'!B597,'Despesas de Investimento'!$H$18:$H$5997)</f>
        <v>0</v>
      </c>
      <c r="G597" s="156">
        <f>SUMIF('Despesas de Investimento'!$C$18:$C$5997,'Plano de Investimento'!B597,'Despesas de Investimento'!$I$18:$I$5997)</f>
        <v>0</v>
      </c>
      <c r="H597" s="177"/>
      <c r="I597" t="str">
        <f>IFERROR(VLOOKUP(H597,'I Total &amp; AR'!$Q$63:$R$95,2,FALSE),"")</f>
        <v/>
      </c>
      <c r="J597" s="1" t="str">
        <f>IFERROR(VLOOKUP(H597,'I Total &amp; AR'!$Q$63:$R$95,2,FALSE),"")</f>
        <v/>
      </c>
    </row>
    <row r="598" spans="2:10" ht="13.15" customHeight="1" x14ac:dyDescent="0.2">
      <c r="B598" s="157"/>
      <c r="C598" s="158"/>
      <c r="D598" s="160"/>
      <c r="E598" s="160"/>
      <c r="F598" s="156">
        <f>SUMIF('Despesas de Investimento'!$C$18:$C$5997,'Plano de Investimento'!B598,'Despesas de Investimento'!$H$18:$H$5997)</f>
        <v>0</v>
      </c>
      <c r="G598" s="156">
        <f>SUMIF('Despesas de Investimento'!$C$18:$C$5997,'Plano de Investimento'!B598,'Despesas de Investimento'!$I$18:$I$5997)</f>
        <v>0</v>
      </c>
      <c r="H598" s="177"/>
      <c r="I598" t="str">
        <f>IFERROR(VLOOKUP(H598,'I Total &amp; AR'!$Q$63:$R$95,2,FALSE),"")</f>
        <v/>
      </c>
      <c r="J598" s="1" t="str">
        <f>IFERROR(VLOOKUP(H598,'I Total &amp; AR'!$Q$63:$R$95,2,FALSE),"")</f>
        <v/>
      </c>
    </row>
    <row r="599" spans="2:10" ht="13.15" customHeight="1" x14ac:dyDescent="0.2">
      <c r="B599" s="157"/>
      <c r="C599" s="158"/>
      <c r="D599" s="160"/>
      <c r="E599" s="160"/>
      <c r="F599" s="156">
        <f>SUMIF('Despesas de Investimento'!$C$18:$C$5997,'Plano de Investimento'!B599,'Despesas de Investimento'!$H$18:$H$5997)</f>
        <v>0</v>
      </c>
      <c r="G599" s="156">
        <f>SUMIF('Despesas de Investimento'!$C$18:$C$5997,'Plano de Investimento'!B599,'Despesas de Investimento'!$I$18:$I$5997)</f>
        <v>0</v>
      </c>
      <c r="H599" s="177"/>
      <c r="I599" t="str">
        <f>IFERROR(VLOOKUP(H599,'I Total &amp; AR'!$Q$63:$R$95,2,FALSE),"")</f>
        <v/>
      </c>
      <c r="J599" s="1" t="str">
        <f>IFERROR(VLOOKUP(H599,'I Total &amp; AR'!$Q$63:$R$95,2,FALSE),"")</f>
        <v/>
      </c>
    </row>
    <row r="600" spans="2:10" ht="13.15" customHeight="1" x14ac:dyDescent="0.2">
      <c r="B600" s="157"/>
      <c r="C600" s="158"/>
      <c r="D600" s="160"/>
      <c r="E600" s="160"/>
      <c r="F600" s="156">
        <f>SUMIF('Despesas de Investimento'!$C$18:$C$5997,'Plano de Investimento'!B600,'Despesas de Investimento'!$H$18:$H$5997)</f>
        <v>0</v>
      </c>
      <c r="G600" s="156">
        <f>SUMIF('Despesas de Investimento'!$C$18:$C$5997,'Plano de Investimento'!B600,'Despesas de Investimento'!$I$18:$I$5997)</f>
        <v>0</v>
      </c>
      <c r="H600" s="177"/>
      <c r="I600" t="str">
        <f>IFERROR(VLOOKUP(H600,'I Total &amp; AR'!$Q$63:$R$95,2,FALSE),"")</f>
        <v/>
      </c>
      <c r="J600" s="1" t="str">
        <f>IFERROR(VLOOKUP(H600,'I Total &amp; AR'!$Q$63:$R$95,2,FALSE),"")</f>
        <v/>
      </c>
    </row>
    <row r="601" spans="2:10" ht="13.15" customHeight="1" x14ac:dyDescent="0.2">
      <c r="B601" s="157"/>
      <c r="C601" s="158"/>
      <c r="D601" s="160"/>
      <c r="E601" s="160"/>
      <c r="F601" s="156">
        <f>SUMIF('Despesas de Investimento'!$C$18:$C$5997,'Plano de Investimento'!B601,'Despesas de Investimento'!$H$18:$H$5997)</f>
        <v>0</v>
      </c>
      <c r="G601" s="156">
        <f>SUMIF('Despesas de Investimento'!$C$18:$C$5997,'Plano de Investimento'!B601,'Despesas de Investimento'!$I$18:$I$5997)</f>
        <v>0</v>
      </c>
      <c r="H601" s="177"/>
      <c r="I601" t="str">
        <f>IFERROR(VLOOKUP(H601,'I Total &amp; AR'!$Q$63:$R$95,2,FALSE),"")</f>
        <v/>
      </c>
      <c r="J601" s="1" t="str">
        <f>IFERROR(VLOOKUP(H601,'I Total &amp; AR'!$Q$63:$R$95,2,FALSE),"")</f>
        <v/>
      </c>
    </row>
    <row r="602" spans="2:10" ht="13.15" customHeight="1" x14ac:dyDescent="0.2">
      <c r="B602" s="157"/>
      <c r="C602" s="158"/>
      <c r="D602" s="160"/>
      <c r="E602" s="160"/>
      <c r="F602" s="156">
        <f>SUMIF('Despesas de Investimento'!$C$18:$C$5997,'Plano de Investimento'!B602,'Despesas de Investimento'!$H$18:$H$5997)</f>
        <v>0</v>
      </c>
      <c r="G602" s="156">
        <f>SUMIF('Despesas de Investimento'!$C$18:$C$5997,'Plano de Investimento'!B602,'Despesas de Investimento'!$I$18:$I$5997)</f>
        <v>0</v>
      </c>
      <c r="H602" s="177"/>
      <c r="I602" t="str">
        <f>IFERROR(VLOOKUP(H602,'I Total &amp; AR'!$Q$63:$R$95,2,FALSE),"")</f>
        <v/>
      </c>
      <c r="J602" s="1" t="str">
        <f>IFERROR(VLOOKUP(H602,'I Total &amp; AR'!$Q$63:$R$95,2,FALSE),"")</f>
        <v/>
      </c>
    </row>
    <row r="603" spans="2:10" ht="13.15" customHeight="1" x14ac:dyDescent="0.2">
      <c r="B603" s="174"/>
      <c r="C603" s="158"/>
      <c r="D603" s="160"/>
      <c r="E603" s="160"/>
      <c r="F603" s="156">
        <f>SUMIF('Despesas de Investimento'!$C$18:$C$5997,'Plano de Investimento'!B603,'Despesas de Investimento'!$H$18:$H$5997)</f>
        <v>0</v>
      </c>
      <c r="G603" s="156">
        <f>SUMIF('Despesas de Investimento'!$C$18:$C$5997,'Plano de Investimento'!B603,'Despesas de Investimento'!$I$18:$I$5997)</f>
        <v>0</v>
      </c>
      <c r="H603" s="177"/>
      <c r="I603" t="str">
        <f>IFERROR(VLOOKUP(H603,'I Total &amp; AR'!$Q$63:$R$95,2,FALSE),"")</f>
        <v/>
      </c>
      <c r="J603" s="1" t="str">
        <f>IFERROR(VLOOKUP(H603,'I Total &amp; AR'!$Q$63:$R$95,2,FALSE),"")</f>
        <v/>
      </c>
    </row>
    <row r="604" spans="2:10" ht="13.15" customHeight="1" x14ac:dyDescent="0.2">
      <c r="B604" s="174"/>
      <c r="C604" s="13"/>
      <c r="D604" s="370"/>
      <c r="E604" s="370"/>
      <c r="F604" s="156">
        <f>SUMIF('Despesas de Investimento'!$C$18:$C$5997,'Plano de Investimento'!B604,'Despesas de Investimento'!$H$18:$H$5997)</f>
        <v>0</v>
      </c>
      <c r="G604" s="156">
        <f>SUMIF('Despesas de Investimento'!$C$18:$C$5997,'Plano de Investimento'!B604,'Despesas de Investimento'!$I$18:$I$5997)</f>
        <v>0</v>
      </c>
      <c r="H604" s="177"/>
      <c r="I604" t="str">
        <f>IFERROR(VLOOKUP(H604,'I Total &amp; AR'!$Q$63:$R$95,2,FALSE),"")</f>
        <v/>
      </c>
      <c r="J604" s="1" t="str">
        <f>IFERROR(VLOOKUP(H604,'I Total &amp; AR'!$Q$63:$R$95,2,FALSE),"")</f>
        <v/>
      </c>
    </row>
    <row r="605" spans="2:10" ht="13.15" customHeight="1" x14ac:dyDescent="0.2">
      <c r="B605" s="174"/>
      <c r="C605" s="13"/>
      <c r="D605" s="370"/>
      <c r="E605" s="370"/>
      <c r="F605" s="156">
        <f>SUMIF('Despesas de Investimento'!$C$18:$C$5997,'Plano de Investimento'!B605,'Despesas de Investimento'!$H$18:$H$5997)</f>
        <v>0</v>
      </c>
      <c r="G605" s="156">
        <f>SUMIF('Despesas de Investimento'!$C$18:$C$5997,'Plano de Investimento'!B605,'Despesas de Investimento'!$I$18:$I$5997)</f>
        <v>0</v>
      </c>
      <c r="H605" s="177"/>
      <c r="I605" t="str">
        <f>IFERROR(VLOOKUP(H605,'I Total &amp; AR'!$Q$63:$R$95,2,FALSE),"")</f>
        <v/>
      </c>
      <c r="J605" s="1" t="str">
        <f>IFERROR(VLOOKUP(H605,'I Total &amp; AR'!$Q$63:$R$95,2,FALSE),"")</f>
        <v/>
      </c>
    </row>
    <row r="606" spans="2:10" x14ac:dyDescent="0.2">
      <c r="B606" s="175"/>
      <c r="C606" s="14"/>
      <c r="D606" s="371"/>
      <c r="E606" s="371"/>
      <c r="F606" s="156">
        <f>SUMIF('Despesas de Investimento'!$C$18:$C$5997,'Plano de Investimento'!B606,'Despesas de Investimento'!$H$18:$H$5997)</f>
        <v>0</v>
      </c>
      <c r="G606" s="156">
        <f>SUMIF('Despesas de Investimento'!$C$18:$C$5997,'Plano de Investimento'!B606,'Despesas de Investimento'!$I$18:$I$5997)</f>
        <v>0</v>
      </c>
      <c r="H606" s="177"/>
      <c r="I606" t="str">
        <f>IFERROR(VLOOKUP(H606,'I Total &amp; AR'!$Q$63:$R$95,2,FALSE),"")</f>
        <v/>
      </c>
      <c r="J606" s="1" t="str">
        <f>IFERROR(VLOOKUP(H606,'I Total &amp; AR'!$Q$63:$R$95,2,FALSE),"")</f>
        <v/>
      </c>
    </row>
    <row r="607" spans="2:10" x14ac:dyDescent="0.2">
      <c r="B607" s="1"/>
      <c r="C607" s="291" t="s">
        <v>3</v>
      </c>
      <c r="D607" s="176">
        <f>SUM(D12:D606)</f>
        <v>0</v>
      </c>
      <c r="E607" s="176">
        <f>SUM(E12:E606)</f>
        <v>0</v>
      </c>
      <c r="F607" s="176">
        <f>SUM(F12:F606)</f>
        <v>0</v>
      </c>
      <c r="G607" s="176">
        <f>SUM(G12:G606)</f>
        <v>0</v>
      </c>
    </row>
    <row r="608" spans="2:10" x14ac:dyDescent="0.2"/>
    <row r="609" spans="1:10" s="293" customFormat="1" ht="19.5" customHeight="1" x14ac:dyDescent="0.2">
      <c r="A609" s="292"/>
      <c r="B609" s="348" t="str">
        <f>'Beneficios Utilizados'!B27</f>
        <v xml:space="preserve">Projeto Nº:  Promotor: </v>
      </c>
      <c r="C609" s="349"/>
      <c r="D609" s="349"/>
      <c r="E609" s="349"/>
      <c r="F609" s="349"/>
      <c r="G609" s="349"/>
      <c r="H609" s="350"/>
      <c r="J609" s="292"/>
    </row>
    <row r="610" spans="1:10" x14ac:dyDescent="0.2"/>
    <row r="611" spans="1:10" x14ac:dyDescent="0.2"/>
    <row r="612" spans="1:10" x14ac:dyDescent="0.2"/>
    <row r="613" spans="1:10" hidden="1" x14ac:dyDescent="0.2"/>
    <row r="614" spans="1:10" hidden="1" x14ac:dyDescent="0.2"/>
    <row r="615" spans="1:10" hidden="1" x14ac:dyDescent="0.2"/>
    <row r="616" spans="1:10" hidden="1" x14ac:dyDescent="0.2"/>
    <row r="617" spans="1:10" hidden="1" x14ac:dyDescent="0.2"/>
    <row r="618" spans="1:10" hidden="1" x14ac:dyDescent="0.2"/>
  </sheetData>
  <autoFilter ref="B10:H607" xr:uid="{00000000-0009-0000-0000-000004000000}">
    <filterColumn colId="2" showButton="0"/>
    <filterColumn colId="4" showButton="0"/>
  </autoFilter>
  <dataConsolidate>
    <dataRefs count="1">
      <dataRef ref="C83" sheet="ERROS &amp; INFORMAÇÕES" r:id="rId1"/>
    </dataRefs>
  </dataConsolidate>
  <mergeCells count="8">
    <mergeCell ref="B609:H609"/>
    <mergeCell ref="H10:H11"/>
    <mergeCell ref="B6:G6"/>
    <mergeCell ref="C10:C11"/>
    <mergeCell ref="B10:B11"/>
    <mergeCell ref="F10:G10"/>
    <mergeCell ref="D10:E10"/>
    <mergeCell ref="B7:H7"/>
  </mergeCells>
  <phoneticPr fontId="0" type="noConversion"/>
  <printOptions horizontalCentered="1"/>
  <pageMargins left="0.39370078740157483" right="0.39370078740157483" top="0.70866141732283472" bottom="0.62992125984251968" header="0" footer="0.39370078740157483"/>
  <pageSetup paperSize="9" scale="52" orientation="portrait" r:id="rId2"/>
  <headerFooter alignWithMargins="0"/>
  <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1E95182-9D6C-42E2-B8B8-2994833276C1}">
          <x14:formula1>
            <xm:f>'I Total &amp; AR'!$Q$63:$Q$95</xm:f>
          </x14:formula1>
          <xm:sqref>H12:H606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20"/>
  <dimension ref="A4:R675"/>
  <sheetViews>
    <sheetView showGridLines="0" showZeros="0" topLeftCell="B1" zoomScale="90" zoomScaleNormal="90" zoomScaleSheetLayoutView="90" workbookViewId="0">
      <selection activeCell="D11" sqref="D11"/>
    </sheetView>
  </sheetViews>
  <sheetFormatPr defaultColWidth="3.42578125" defaultRowHeight="12.75" x14ac:dyDescent="0.2"/>
  <cols>
    <col min="1" max="1" width="7.28515625" style="1" customWidth="1"/>
    <col min="2" max="2" width="15.5703125" style="135" customWidth="1"/>
    <col min="3" max="3" width="58" style="1" customWidth="1"/>
    <col min="4" max="5" width="19.140625" style="1" customWidth="1"/>
    <col min="6" max="6" width="19.42578125" style="1" customWidth="1"/>
    <col min="7" max="7" width="23.42578125" style="1" customWidth="1"/>
    <col min="8" max="16" width="3.42578125" style="1" customWidth="1"/>
    <col min="17" max="17" width="83.28515625" style="1" hidden="1" customWidth="1"/>
    <col min="18" max="18" width="6.5703125" style="1" hidden="1" customWidth="1"/>
    <col min="19" max="50" width="3.42578125" style="1" customWidth="1"/>
    <col min="51" max="16384" width="3.42578125" style="1"/>
  </cols>
  <sheetData>
    <row r="4" spans="1:14" x14ac:dyDescent="0.2">
      <c r="J4"/>
      <c r="K4"/>
      <c r="L4"/>
      <c r="M4"/>
      <c r="N4"/>
    </row>
    <row r="5" spans="1:14" ht="20.25" customHeight="1" x14ac:dyDescent="0.2">
      <c r="B5" s="359"/>
      <c r="C5" s="359"/>
      <c r="D5" s="359"/>
      <c r="E5" s="359"/>
      <c r="F5" s="359"/>
      <c r="G5" s="359"/>
      <c r="J5"/>
      <c r="K5"/>
      <c r="L5"/>
      <c r="M5"/>
      <c r="N5"/>
    </row>
    <row r="6" spans="1:14" ht="18.75" customHeight="1" x14ac:dyDescent="0.2">
      <c r="B6" s="356" t="s">
        <v>384</v>
      </c>
      <c r="C6" s="357"/>
      <c r="D6" s="357"/>
      <c r="E6" s="357"/>
      <c r="F6" s="357"/>
      <c r="G6" s="358"/>
      <c r="J6"/>
      <c r="K6"/>
      <c r="L6"/>
      <c r="M6"/>
      <c r="N6"/>
    </row>
    <row r="7" spans="1:14" x14ac:dyDescent="0.2">
      <c r="B7" s="1"/>
      <c r="J7"/>
      <c r="K7"/>
      <c r="L7"/>
      <c r="M7"/>
      <c r="N7"/>
    </row>
    <row r="8" spans="1:14" ht="18.75" customHeight="1" x14ac:dyDescent="0.2">
      <c r="B8" s="360" t="s">
        <v>245</v>
      </c>
      <c r="C8" s="360"/>
      <c r="D8" s="361" t="s">
        <v>69</v>
      </c>
      <c r="E8" s="361"/>
      <c r="F8" s="361" t="s">
        <v>68</v>
      </c>
      <c r="G8" s="361"/>
      <c r="H8" s="165"/>
      <c r="I8" s="165"/>
      <c r="J8"/>
      <c r="K8"/>
      <c r="L8"/>
      <c r="M8"/>
      <c r="N8"/>
    </row>
    <row r="9" spans="1:14" ht="33.75" customHeight="1" x14ac:dyDescent="0.2">
      <c r="B9" s="360"/>
      <c r="C9" s="360"/>
      <c r="D9" s="178" t="s">
        <v>263</v>
      </c>
      <c r="E9" s="179" t="s">
        <v>264</v>
      </c>
      <c r="F9" s="178" t="s">
        <v>263</v>
      </c>
      <c r="G9" s="179" t="s">
        <v>264</v>
      </c>
      <c r="H9" s="165"/>
      <c r="I9" s="165"/>
      <c r="J9" s="165"/>
    </row>
    <row r="10" spans="1:14" ht="28.5" customHeight="1" x14ac:dyDescent="0.2">
      <c r="B10" s="180" t="s">
        <v>268</v>
      </c>
      <c r="C10" s="181"/>
      <c r="D10" s="182"/>
      <c r="E10" s="182"/>
      <c r="F10" s="182"/>
      <c r="G10" s="182"/>
      <c r="H10" s="165"/>
      <c r="I10" s="165"/>
      <c r="J10" s="165"/>
    </row>
    <row r="11" spans="1:14" x14ac:dyDescent="0.2">
      <c r="A11" s="1" t="s">
        <v>325</v>
      </c>
      <c r="B11" s="183" t="s">
        <v>246</v>
      </c>
      <c r="C11" s="184"/>
      <c r="D11" s="185">
        <f>SUMIF('Plano de Investimento'!$J$12:$J$606,$A11,'Plano de Investimento'!$D$12:$D$606)</f>
        <v>0</v>
      </c>
      <c r="E11" s="185">
        <f>SUMIF('Plano de Investimento'!$J$12:$J$606,$A11,'Plano de Investimento'!$E$12:$E$606)</f>
        <v>0</v>
      </c>
      <c r="F11" s="185">
        <f>SUMIF('Plano de Investimento'!$J$12:$J$606,$A11,'Plano de Investimento'!$F$12:$F$606)</f>
        <v>0</v>
      </c>
      <c r="G11" s="185">
        <f>SUMIF('Plano de Investimento'!$J$12:$J$606,$A11,'Plano de Investimento'!$G$12:$G$606)</f>
        <v>0</v>
      </c>
      <c r="H11" s="165"/>
      <c r="I11" s="165"/>
      <c r="J11" s="165"/>
    </row>
    <row r="12" spans="1:14" x14ac:dyDescent="0.2">
      <c r="B12" s="183" t="s">
        <v>247</v>
      </c>
      <c r="C12" s="184"/>
      <c r="D12" s="186">
        <f>D13+D14+D19</f>
        <v>0</v>
      </c>
      <c r="E12" s="186">
        <f>E13+E14+E19</f>
        <v>0</v>
      </c>
      <c r="F12" s="186">
        <f>F13+F14+F19</f>
        <v>0</v>
      </c>
      <c r="G12" s="186">
        <f>G13+G14+G19</f>
        <v>0</v>
      </c>
      <c r="H12" s="165"/>
      <c r="I12" s="165"/>
      <c r="J12" s="165"/>
    </row>
    <row r="13" spans="1:14" x14ac:dyDescent="0.2">
      <c r="A13" s="1" t="s">
        <v>336</v>
      </c>
      <c r="B13" s="253" t="s">
        <v>306</v>
      </c>
      <c r="C13" s="184"/>
      <c r="D13" s="185">
        <f>SUMIF('Plano de Investimento'!$J$12:$J$606,$A13,'Plano de Investimento'!$D$12:$D$606)</f>
        <v>0</v>
      </c>
      <c r="E13" s="185">
        <f>SUMIF('Plano de Investimento'!$J$12:$J$606,$A13,'Plano de Investimento'!$E$12:$E$606)</f>
        <v>0</v>
      </c>
      <c r="F13" s="185">
        <f>SUMIF('Plano de Investimento'!$J$12:$J$606,$A13,'Plano de Investimento'!$F$12:$F$606)</f>
        <v>0</v>
      </c>
      <c r="G13" s="185">
        <f>SUMIF('Plano de Investimento'!$J$12:$J$606,$A13,'Plano de Investimento'!$G$12:$G$606)</f>
        <v>0</v>
      </c>
      <c r="H13" s="165"/>
      <c r="I13" s="165"/>
      <c r="J13" s="165"/>
    </row>
    <row r="14" spans="1:14" x14ac:dyDescent="0.2">
      <c r="B14" s="183" t="s">
        <v>248</v>
      </c>
      <c r="C14" s="184"/>
      <c r="D14" s="186">
        <f>SUM(D15:D18)</f>
        <v>0</v>
      </c>
      <c r="E14" s="186">
        <f>SUM(E15:E18)</f>
        <v>0</v>
      </c>
      <c r="F14" s="186">
        <f>SUM(F15:F18)</f>
        <v>0</v>
      </c>
      <c r="G14" s="186">
        <f>SUM(G15:G18)</f>
        <v>0</v>
      </c>
      <c r="H14" s="165"/>
      <c r="I14" s="165"/>
      <c r="J14" s="165"/>
    </row>
    <row r="15" spans="1:14" x14ac:dyDescent="0.2">
      <c r="A15" s="1" t="s">
        <v>337</v>
      </c>
      <c r="B15" s="183" t="s">
        <v>249</v>
      </c>
      <c r="C15" s="184"/>
      <c r="D15" s="185">
        <f>SUMIF('Plano de Investimento'!$J$12:$J$606,$A15,'Plano de Investimento'!$D$12:$D$606)</f>
        <v>0</v>
      </c>
      <c r="E15" s="185">
        <f>SUMIF('Plano de Investimento'!$J$12:$J$606,$A15,'Plano de Investimento'!$E$12:$E$606)</f>
        <v>0</v>
      </c>
      <c r="F15" s="185">
        <f>SUMIF('Plano de Investimento'!$J$12:$J$606,$A15,'Plano de Investimento'!$F$12:$F$606)</f>
        <v>0</v>
      </c>
      <c r="G15" s="185">
        <f>SUMIF('Plano de Investimento'!$J$12:$J$606,$A15,'Plano de Investimento'!$G$12:$G$606)</f>
        <v>0</v>
      </c>
      <c r="H15" s="165"/>
      <c r="I15" s="165"/>
      <c r="J15" s="165"/>
    </row>
    <row r="16" spans="1:14" x14ac:dyDescent="0.2">
      <c r="A16" s="1" t="s">
        <v>338</v>
      </c>
      <c r="B16" s="183" t="s">
        <v>250</v>
      </c>
      <c r="C16" s="184"/>
      <c r="D16" s="185">
        <f>SUMIF('Plano de Investimento'!$J$12:$J$606,$A16,'Plano de Investimento'!$D$12:$D$606)</f>
        <v>0</v>
      </c>
      <c r="E16" s="185">
        <f>SUMIF('Plano de Investimento'!$J$12:$J$606,$A16,'Plano de Investimento'!$E$12:$E$606)</f>
        <v>0</v>
      </c>
      <c r="F16" s="185">
        <f>SUMIF('Plano de Investimento'!$J$12:$J$606,$A16,'Plano de Investimento'!$F$12:$F$606)</f>
        <v>0</v>
      </c>
      <c r="G16" s="185">
        <f>SUMIF('Plano de Investimento'!$J$12:$J$606,$A16,'Plano de Investimento'!$G$12:$G$606)</f>
        <v>0</v>
      </c>
      <c r="H16" s="165"/>
      <c r="I16" s="165"/>
      <c r="J16" s="165"/>
    </row>
    <row r="17" spans="1:10" x14ac:dyDescent="0.2">
      <c r="A17" s="1" t="s">
        <v>339</v>
      </c>
      <c r="B17" s="183" t="s">
        <v>251</v>
      </c>
      <c r="C17" s="184"/>
      <c r="D17" s="185">
        <f>SUMIF('Plano de Investimento'!$J$12:$J$606,$A17,'Plano de Investimento'!$D$12:$D$606)</f>
        <v>0</v>
      </c>
      <c r="E17" s="185">
        <f>SUMIF('Plano de Investimento'!$J$12:$J$606,$A17,'Plano de Investimento'!$E$12:$E$606)</f>
        <v>0</v>
      </c>
      <c r="F17" s="185">
        <f>SUMIF('Plano de Investimento'!$J$12:$J$606,$A17,'Plano de Investimento'!$F$12:$F$606)</f>
        <v>0</v>
      </c>
      <c r="G17" s="185">
        <f>SUMIF('Plano de Investimento'!$J$12:$J$606,$A17,'Plano de Investimento'!$G$12:$G$606)</f>
        <v>0</v>
      </c>
      <c r="H17" s="165"/>
      <c r="I17" s="165"/>
      <c r="J17" s="165"/>
    </row>
    <row r="18" spans="1:10" x14ac:dyDescent="0.2">
      <c r="A18" s="1" t="s">
        <v>341</v>
      </c>
      <c r="B18" s="183" t="s">
        <v>252</v>
      </c>
      <c r="C18" s="184"/>
      <c r="D18" s="185">
        <f>SUMIF('Plano de Investimento'!$J$12:$J$606,$A18,'Plano de Investimento'!$D$12:$D$606)</f>
        <v>0</v>
      </c>
      <c r="E18" s="185">
        <f>SUMIF('Plano de Investimento'!$J$12:$J$606,$A18,'Plano de Investimento'!$E$12:$E$606)</f>
        <v>0</v>
      </c>
      <c r="F18" s="185">
        <f>SUMIF('Plano de Investimento'!$J$12:$J$606,$A18,'Plano de Investimento'!$F$12:$F$606)</f>
        <v>0</v>
      </c>
      <c r="G18" s="185">
        <f>SUMIF('Plano de Investimento'!$J$12:$J$606,$A18,'Plano de Investimento'!$G$12:$G$606)</f>
        <v>0</v>
      </c>
      <c r="H18" s="165"/>
      <c r="I18" s="165"/>
      <c r="J18" s="165"/>
    </row>
    <row r="19" spans="1:10" x14ac:dyDescent="0.2">
      <c r="A19" s="1" t="s">
        <v>342</v>
      </c>
      <c r="B19" s="183" t="s">
        <v>253</v>
      </c>
      <c r="C19" s="184"/>
      <c r="D19" s="185">
        <f>SUMIF('Plano de Investimento'!$J$12:$J$606,$A19,'Plano de Investimento'!$D$12:$D$606)</f>
        <v>0</v>
      </c>
      <c r="E19" s="185">
        <f>SUMIF('Plano de Investimento'!$J$12:$J$606,$A19,'Plano de Investimento'!$E$12:$E$606)</f>
        <v>0</v>
      </c>
      <c r="F19" s="185">
        <f>SUMIF('Plano de Investimento'!$J$12:$J$606,$A19,'Plano de Investimento'!$F$12:$F$606)</f>
        <v>0</v>
      </c>
      <c r="G19" s="185">
        <f>SUMIF('Plano de Investimento'!$J$12:$J$606,$A19,'Plano de Investimento'!$G$12:$G$606)</f>
        <v>0</v>
      </c>
      <c r="H19" s="165"/>
      <c r="I19" s="165"/>
      <c r="J19" s="165"/>
    </row>
    <row r="20" spans="1:10" x14ac:dyDescent="0.2">
      <c r="B20" s="183" t="s">
        <v>254</v>
      </c>
      <c r="C20" s="184"/>
      <c r="D20" s="187">
        <f>SUM(D21:D22)</f>
        <v>0</v>
      </c>
      <c r="E20" s="187">
        <f>SUM(E21:E22)</f>
        <v>0</v>
      </c>
      <c r="F20" s="187">
        <f>SUM(F21:F22)</f>
        <v>0</v>
      </c>
      <c r="G20" s="187">
        <f>SUM(G21:G22)</f>
        <v>0</v>
      </c>
      <c r="H20" s="165"/>
      <c r="I20" s="165"/>
      <c r="J20" s="165"/>
    </row>
    <row r="21" spans="1:10" x14ac:dyDescent="0.2">
      <c r="A21" s="1" t="s">
        <v>343</v>
      </c>
      <c r="B21" s="183" t="s">
        <v>255</v>
      </c>
      <c r="C21" s="184"/>
      <c r="D21" s="185">
        <f>SUMIF('Plano de Investimento'!$J$12:$J$606,$A21,'Plano de Investimento'!$D$12:$D$606)</f>
        <v>0</v>
      </c>
      <c r="E21" s="185">
        <f>SUMIF('Plano de Investimento'!$J$12:$J$606,$A21,'Plano de Investimento'!$E$12:$E$606)</f>
        <v>0</v>
      </c>
      <c r="F21" s="185">
        <f>SUMIF('Plano de Investimento'!$J$12:$J$606,$A21,'Plano de Investimento'!$F$12:$F$606)</f>
        <v>0</v>
      </c>
      <c r="G21" s="185">
        <f>SUMIF('Plano de Investimento'!$J$12:$J$606,$A21,'Plano de Investimento'!$G$12:$G$606)</f>
        <v>0</v>
      </c>
      <c r="H21" s="165"/>
      <c r="I21" s="165"/>
      <c r="J21" s="165"/>
    </row>
    <row r="22" spans="1:10" x14ac:dyDescent="0.2">
      <c r="A22" s="1" t="s">
        <v>344</v>
      </c>
      <c r="B22" s="183" t="s">
        <v>269</v>
      </c>
      <c r="C22" s="184"/>
      <c r="D22" s="185">
        <f>SUMIF('Plano de Investimento'!$J$12:$J$606,$A22,'Plano de Investimento'!$D$12:$D$606)</f>
        <v>0</v>
      </c>
      <c r="E22" s="185">
        <f>SUMIF('Plano de Investimento'!$J$12:$J$606,$A22,'Plano de Investimento'!$E$12:$E$606)</f>
        <v>0</v>
      </c>
      <c r="F22" s="185">
        <f>SUMIF('Plano de Investimento'!$J$12:$J$606,$A22,'Plano de Investimento'!$F$12:$F$606)</f>
        <v>0</v>
      </c>
      <c r="G22" s="185">
        <f>SUMIF('Plano de Investimento'!$J$12:$J$606,$A22,'Plano de Investimento'!$G$12:$G$606)</f>
        <v>0</v>
      </c>
      <c r="H22" s="165"/>
      <c r="I22" s="165"/>
      <c r="J22" s="165"/>
    </row>
    <row r="23" spans="1:10" x14ac:dyDescent="0.2">
      <c r="B23" s="183" t="s">
        <v>256</v>
      </c>
      <c r="C23" s="184"/>
      <c r="D23" s="188">
        <f>SUM(D24:D27)</f>
        <v>0</v>
      </c>
      <c r="E23" s="188">
        <f>SUM(E24:E27)</f>
        <v>0</v>
      </c>
      <c r="F23" s="188">
        <f>SUM(F24:F27)</f>
        <v>0</v>
      </c>
      <c r="G23" s="188">
        <f>SUM(G24:G27)</f>
        <v>0</v>
      </c>
      <c r="H23" s="165"/>
      <c r="I23" s="165"/>
      <c r="J23" s="165"/>
    </row>
    <row r="24" spans="1:10" x14ac:dyDescent="0.2">
      <c r="A24" s="1" t="s">
        <v>108</v>
      </c>
      <c r="B24" s="183" t="s">
        <v>257</v>
      </c>
      <c r="C24" s="184"/>
      <c r="D24" s="185">
        <f>SUMIF('Plano de Investimento'!$J$12:$J$606,$A24,'Plano de Investimento'!$D$12:$D$606)</f>
        <v>0</v>
      </c>
      <c r="E24" s="185">
        <f>SUMIF('Plano de Investimento'!$J$12:$J$606,$A24,'Plano de Investimento'!$E$12:$E$606)</f>
        <v>0</v>
      </c>
      <c r="F24" s="185">
        <f>SUMIF('Plano de Investimento'!$J$12:$J$606,$A24,'Plano de Investimento'!$F$12:$F$606)</f>
        <v>0</v>
      </c>
      <c r="G24" s="185">
        <f>SUMIF('Plano de Investimento'!$J$12:$J$606,$A24,'Plano de Investimento'!$G$12:$G$606)</f>
        <v>0</v>
      </c>
      <c r="H24" s="165"/>
      <c r="I24" s="165"/>
      <c r="J24" s="165"/>
    </row>
    <row r="25" spans="1:10" x14ac:dyDescent="0.2">
      <c r="A25" s="1" t="s">
        <v>109</v>
      </c>
      <c r="B25" s="183" t="s">
        <v>258</v>
      </c>
      <c r="C25" s="184"/>
      <c r="D25" s="185">
        <f>SUMIF('Plano de Investimento'!$J$12:$J$606,$A25,'Plano de Investimento'!$D$12:$D$606)</f>
        <v>0</v>
      </c>
      <c r="E25" s="185">
        <f>SUMIF('Plano de Investimento'!$J$12:$J$606,$A25,'Plano de Investimento'!$E$12:$E$606)</f>
        <v>0</v>
      </c>
      <c r="F25" s="185">
        <f>SUMIF('Plano de Investimento'!$J$12:$J$606,$A25,'Plano de Investimento'!$F$12:$F$606)</f>
        <v>0</v>
      </c>
      <c r="G25" s="185">
        <f>SUMIF('Plano de Investimento'!$J$12:$J$606,$A25,'Plano de Investimento'!$G$12:$G$606)</f>
        <v>0</v>
      </c>
      <c r="H25" s="165"/>
      <c r="I25" s="165"/>
      <c r="J25" s="165"/>
    </row>
    <row r="26" spans="1:10" x14ac:dyDescent="0.2">
      <c r="A26" s="1" t="s">
        <v>110</v>
      </c>
      <c r="B26" s="183" t="s">
        <v>259</v>
      </c>
      <c r="C26" s="184"/>
      <c r="D26" s="185">
        <f>SUMIF('Plano de Investimento'!$J$12:$J$606,$A26,'Plano de Investimento'!$D$12:$D$606)</f>
        <v>0</v>
      </c>
      <c r="E26" s="185">
        <f>SUMIF('Plano de Investimento'!$J$12:$J$606,$A26,'Plano de Investimento'!$E$12:$E$606)</f>
        <v>0</v>
      </c>
      <c r="F26" s="185">
        <f>SUMIF('Plano de Investimento'!$J$12:$J$606,$A26,'Plano de Investimento'!$F$12:$F$606)</f>
        <v>0</v>
      </c>
      <c r="G26" s="185">
        <f>SUMIF('Plano de Investimento'!$J$12:$J$606,$A26,'Plano de Investimento'!$G$12:$G$606)</f>
        <v>0</v>
      </c>
      <c r="H26" s="165"/>
      <c r="I26" s="165"/>
      <c r="J26" s="165"/>
    </row>
    <row r="27" spans="1:10" x14ac:dyDescent="0.2">
      <c r="A27" s="1" t="s">
        <v>111</v>
      </c>
      <c r="B27" s="183" t="s">
        <v>260</v>
      </c>
      <c r="C27" s="184"/>
      <c r="D27" s="185">
        <f>SUMIF('Plano de Investimento'!$J$12:$J$606,$A27,'Plano de Investimento'!$D$12:$D$606)</f>
        <v>0</v>
      </c>
      <c r="E27" s="185">
        <f>SUMIF('Plano de Investimento'!$J$12:$J$606,$A27,'Plano de Investimento'!$E$12:$E$606)</f>
        <v>0</v>
      </c>
      <c r="F27" s="185">
        <f>SUMIF('Plano de Investimento'!$J$12:$J$606,$A27,'Plano de Investimento'!$F$12:$F$606)</f>
        <v>0</v>
      </c>
      <c r="G27" s="185">
        <f>SUMIF('Plano de Investimento'!$J$12:$J$606,$A27,'Plano de Investimento'!$G$12:$G$606)</f>
        <v>0</v>
      </c>
      <c r="H27" s="165"/>
      <c r="I27" s="165"/>
      <c r="J27" s="165"/>
    </row>
    <row r="28" spans="1:10" x14ac:dyDescent="0.2">
      <c r="A28" s="1" t="s">
        <v>369</v>
      </c>
      <c r="B28" s="183" t="s">
        <v>261</v>
      </c>
      <c r="C28" s="184"/>
      <c r="D28" s="186">
        <f>SUMIF('Plano de Investimento'!$J$12:$J$606,$A28,'Plano de Investimento'!$D$12:$D$606)</f>
        <v>0</v>
      </c>
      <c r="E28" s="186">
        <f>SUMIF('Plano de Investimento'!$J$12:$J$606,$A28,'Plano de Investimento'!$E$12:$E$606)</f>
        <v>0</v>
      </c>
      <c r="F28" s="186">
        <f>SUMIF('Plano de Investimento'!$J$12:$J$606,$A28,'Plano de Investimento'!$F$12:$F$606)</f>
        <v>0</v>
      </c>
      <c r="G28" s="186">
        <f>SUMIF('Plano de Investimento'!$J$12:$J$606,$A28,'Plano de Investimento'!$G$12:$G$606)</f>
        <v>0</v>
      </c>
      <c r="H28" s="165"/>
      <c r="I28" s="165"/>
      <c r="J28" s="165"/>
    </row>
    <row r="29" spans="1:10" x14ac:dyDescent="0.2">
      <c r="A29" s="1" t="s">
        <v>345</v>
      </c>
      <c r="B29" s="253" t="s">
        <v>347</v>
      </c>
      <c r="C29" s="184"/>
      <c r="D29" s="185">
        <f>SUMIF('Plano de Investimento'!$J$12:$J$606,$A29,'Plano de Investimento'!$D$12:$D$606)</f>
        <v>0</v>
      </c>
      <c r="E29" s="185">
        <f>SUMIF('Plano de Investimento'!$J$12:$J$606,$A29,'Plano de Investimento'!$E$12:$E$606)</f>
        <v>0</v>
      </c>
      <c r="F29" s="185">
        <f>SUMIF('Plano de Investimento'!$J$12:$J$606,$A29,'Plano de Investimento'!$F$12:$F$606)</f>
        <v>0</v>
      </c>
      <c r="G29" s="185">
        <f>SUMIF('Plano de Investimento'!$J$12:$J$606,$A29,'Plano de Investimento'!$G$12:$G$606)</f>
        <v>0</v>
      </c>
      <c r="H29" s="165"/>
      <c r="I29" s="165"/>
      <c r="J29" s="165"/>
    </row>
    <row r="30" spans="1:10" x14ac:dyDescent="0.2">
      <c r="A30" s="1" t="s">
        <v>242</v>
      </c>
      <c r="B30" s="253" t="s">
        <v>348</v>
      </c>
      <c r="C30" s="184"/>
      <c r="D30" s="185">
        <f>SUMIF('Plano de Investimento'!$J$12:$J$606,$A30,'Plano de Investimento'!$D$12:$D$606)</f>
        <v>0</v>
      </c>
      <c r="E30" s="185">
        <f>SUMIF('Plano de Investimento'!$J$12:$J$606,$A30,'Plano de Investimento'!$E$12:$E$606)</f>
        <v>0</v>
      </c>
      <c r="F30" s="185">
        <f>SUMIF('Plano de Investimento'!$J$12:$J$606,$A30,'Plano de Investimento'!$F$12:$F$606)</f>
        <v>0</v>
      </c>
      <c r="G30" s="185">
        <f>SUMIF('Plano de Investimento'!$J$12:$J$606,$A30,'Plano de Investimento'!$G$12:$G$606)</f>
        <v>0</v>
      </c>
      <c r="H30" s="165"/>
      <c r="I30" s="165"/>
      <c r="J30" s="165"/>
    </row>
    <row r="31" spans="1:10" x14ac:dyDescent="0.2">
      <c r="B31" s="253" t="s">
        <v>349</v>
      </c>
      <c r="C31" s="184"/>
      <c r="D31" s="186">
        <f>SUM(D32:D33)</f>
        <v>0</v>
      </c>
      <c r="E31" s="186">
        <f>SUM(E32:E33)</f>
        <v>0</v>
      </c>
      <c r="F31" s="186">
        <f>SUM(F32:F33)</f>
        <v>0</v>
      </c>
      <c r="G31" s="186">
        <f>SUM(G32:G33)</f>
        <v>0</v>
      </c>
      <c r="H31" s="165"/>
      <c r="I31" s="165"/>
      <c r="J31" s="165"/>
    </row>
    <row r="32" spans="1:10" x14ac:dyDescent="0.2">
      <c r="A32" s="1" t="s">
        <v>370</v>
      </c>
      <c r="B32" s="253" t="s">
        <v>350</v>
      </c>
      <c r="C32" s="184"/>
      <c r="D32" s="185">
        <f>SUMIF('Plano de Investimento'!$J$12:$J$606,$A32,'Plano de Investimento'!$D$12:$D$606)</f>
        <v>0</v>
      </c>
      <c r="E32" s="185">
        <f>SUMIF('Plano de Investimento'!$J$12:$J$606,$A32,'Plano de Investimento'!$E$12:$E$606)</f>
        <v>0</v>
      </c>
      <c r="F32" s="185">
        <f>SUMIF('Plano de Investimento'!$J$12:$J$606,$A32,'Plano de Investimento'!$F$12:$F$606)</f>
        <v>0</v>
      </c>
      <c r="G32" s="185">
        <f>SUMIF('Plano de Investimento'!$J$12:$J$606,$A32,'Plano de Investimento'!$G$12:$G$606)</f>
        <v>0</v>
      </c>
      <c r="H32" s="165"/>
      <c r="I32" s="165"/>
      <c r="J32" s="165"/>
    </row>
    <row r="33" spans="1:10" x14ac:dyDescent="0.2">
      <c r="A33" s="1" t="s">
        <v>371</v>
      </c>
      <c r="B33" s="253" t="s">
        <v>351</v>
      </c>
      <c r="C33" s="184"/>
      <c r="D33" s="185">
        <f>SUMIF('Plano de Investimento'!$J$12:$J$606,$A33,'Plano de Investimento'!$D$12:$D$606)</f>
        <v>0</v>
      </c>
      <c r="E33" s="185">
        <f>SUMIF('Plano de Investimento'!$J$12:$J$606,$A33,'Plano de Investimento'!$E$12:$E$606)</f>
        <v>0</v>
      </c>
      <c r="F33" s="185">
        <f>SUMIF('Plano de Investimento'!$J$12:$J$606,$A33,'Plano de Investimento'!$F$12:$F$606)</f>
        <v>0</v>
      </c>
      <c r="G33" s="185">
        <f>SUMIF('Plano de Investimento'!$J$12:$J$606,$A33,'Plano de Investimento'!$G$12:$G$606)</f>
        <v>0</v>
      </c>
      <c r="H33" s="165"/>
      <c r="I33" s="165"/>
      <c r="J33" s="165"/>
    </row>
    <row r="34" spans="1:10" x14ac:dyDescent="0.2">
      <c r="A34" s="1" t="s">
        <v>372</v>
      </c>
      <c r="B34" s="253" t="s">
        <v>352</v>
      </c>
      <c r="C34" s="184"/>
      <c r="D34" s="188">
        <f>SUMIF('Plano de Investimento'!$J$12:$J$606,$A34,'Plano de Investimento'!$D$12:$D$606)</f>
        <v>0</v>
      </c>
      <c r="E34" s="188">
        <f>SUMIF('Plano de Investimento'!$J$12:$J$606,$A34,'Plano de Investimento'!$E$12:$E$606)</f>
        <v>0</v>
      </c>
      <c r="F34" s="188">
        <f>SUMIF('Plano de Investimento'!$J$12:$J$606,$A34,'Plano de Investimento'!$F$12:$F$606)</f>
        <v>0</v>
      </c>
      <c r="G34" s="188">
        <f>SUMIF('Plano de Investimento'!$J$12:$J$606,$A34,'Plano de Investimento'!$G$12:$G$606)</f>
        <v>0</v>
      </c>
      <c r="H34" s="165"/>
      <c r="I34" s="165"/>
      <c r="J34" s="165"/>
    </row>
    <row r="35" spans="1:10" x14ac:dyDescent="0.2">
      <c r="B35" s="254" t="s">
        <v>355</v>
      </c>
      <c r="C35" s="189"/>
      <c r="D35" s="186">
        <f>SUM(D36:D37)</f>
        <v>0</v>
      </c>
      <c r="E35" s="186">
        <f>SUM(E36:E37)</f>
        <v>0</v>
      </c>
      <c r="F35" s="186">
        <f>SUM(F36:F37)</f>
        <v>0</v>
      </c>
      <c r="G35" s="186">
        <f>SUM(G36:G37)</f>
        <v>0</v>
      </c>
      <c r="H35" s="165"/>
      <c r="I35" s="165"/>
      <c r="J35" s="165"/>
    </row>
    <row r="36" spans="1:10" x14ac:dyDescent="0.2">
      <c r="A36" s="1" t="s">
        <v>373</v>
      </c>
      <c r="B36" s="253" t="s">
        <v>353</v>
      </c>
      <c r="C36" s="184"/>
      <c r="D36" s="185">
        <f>SUMIF('Plano de Investimento'!$J$12:$J$606,$A36,'Plano de Investimento'!$D$12:$D$606)</f>
        <v>0</v>
      </c>
      <c r="E36" s="185">
        <f>SUMIF('Plano de Investimento'!$J$12:$J$606,$A36,'Plano de Investimento'!$E$12:$E$606)</f>
        <v>0</v>
      </c>
      <c r="F36" s="185">
        <f>SUMIF('Plano de Investimento'!$J$12:$J$606,$A36,'Plano de Investimento'!$F$12:$F$606)</f>
        <v>0</v>
      </c>
      <c r="G36" s="185">
        <f>SUMIF('Plano de Investimento'!$J$12:$J$606,$A36,'Plano de Investimento'!$G$12:$G$606)</f>
        <v>0</v>
      </c>
      <c r="H36" s="165"/>
      <c r="I36" s="165"/>
      <c r="J36" s="165"/>
    </row>
    <row r="37" spans="1:10" x14ac:dyDescent="0.2">
      <c r="A37" s="1" t="s">
        <v>374</v>
      </c>
      <c r="B37" s="255" t="s">
        <v>354</v>
      </c>
      <c r="C37" s="189"/>
      <c r="D37" s="185">
        <f>SUMIF('Plano de Investimento'!$J$12:$J$606,$A37,'Plano de Investimento'!$D$12:$D$606)</f>
        <v>0</v>
      </c>
      <c r="E37" s="185">
        <f>SUMIF('Plano de Investimento'!$J$12:$J$606,$A37,'Plano de Investimento'!$E$12:$E$606)</f>
        <v>0</v>
      </c>
      <c r="F37" s="185">
        <f>SUMIF('Plano de Investimento'!$J$12:$J$606,$A37,'Plano de Investimento'!$F$12:$F$606)</f>
        <v>0</v>
      </c>
      <c r="G37" s="185">
        <f>SUMIF('Plano de Investimento'!$J$12:$J$606,$A37,'Plano de Investimento'!$G$12:$G$606)</f>
        <v>0</v>
      </c>
      <c r="H37" s="165"/>
      <c r="I37" s="165"/>
      <c r="J37" s="165"/>
    </row>
    <row r="38" spans="1:10" ht="15.75" customHeight="1" x14ac:dyDescent="0.2">
      <c r="B38" s="190" t="s">
        <v>270</v>
      </c>
      <c r="C38" s="191"/>
      <c r="D38" s="192">
        <f>D35+D34+D31+D30+D29+D28+D23+D20+D12+D11</f>
        <v>0</v>
      </c>
      <c r="E38" s="192">
        <f t="shared" ref="E38:G38" si="0">E35+E34+E31+E30+E29+E28+E23+E20+E12+E11</f>
        <v>0</v>
      </c>
      <c r="F38" s="192">
        <f t="shared" si="0"/>
        <v>0</v>
      </c>
      <c r="G38" s="192">
        <f t="shared" si="0"/>
        <v>0</v>
      </c>
      <c r="H38" s="165"/>
      <c r="I38" s="165"/>
      <c r="J38" s="165"/>
    </row>
    <row r="39" spans="1:10" x14ac:dyDescent="0.2">
      <c r="B39" s="180" t="s">
        <v>271</v>
      </c>
      <c r="C39" s="181"/>
      <c r="D39" s="185"/>
      <c r="E39" s="185"/>
      <c r="F39" s="185"/>
      <c r="G39" s="185"/>
      <c r="H39" s="165"/>
      <c r="I39" s="165"/>
      <c r="J39" s="165"/>
    </row>
    <row r="40" spans="1:10" x14ac:dyDescent="0.2">
      <c r="A40" s="1" t="s">
        <v>114</v>
      </c>
      <c r="B40" s="253" t="s">
        <v>356</v>
      </c>
      <c r="C40" s="184"/>
      <c r="D40" s="185">
        <f>SUMIF('Plano de Investimento'!$J$12:$J$606,$A40,'Plano de Investimento'!$D$12:$D$606)</f>
        <v>0</v>
      </c>
      <c r="E40" s="185">
        <f>SUMIF('Plano de Investimento'!$J$12:$J$606,$A40,'Plano de Investimento'!$E$12:$E$606)</f>
        <v>0</v>
      </c>
      <c r="F40" s="185">
        <f>SUMIF('Plano de Investimento'!$J$12:$J$606,$A40,'Plano de Investimento'!$F$12:$F$606)</f>
        <v>0</v>
      </c>
      <c r="G40" s="185">
        <f>SUMIF('Plano de Investimento'!$J$12:$J$606,$A40,'Plano de Investimento'!$G$12:$G$606)</f>
        <v>0</v>
      </c>
      <c r="H40" s="165"/>
      <c r="I40" s="165"/>
      <c r="J40" s="165"/>
    </row>
    <row r="41" spans="1:10" x14ac:dyDescent="0.2">
      <c r="A41" s="1" t="s">
        <v>115</v>
      </c>
      <c r="B41" s="253" t="s">
        <v>357</v>
      </c>
      <c r="C41" s="184"/>
      <c r="D41" s="185">
        <f>SUMIF('Plano de Investimento'!$J$12:$J$606,$A41,'Plano de Investimento'!$D$12:$D$606)</f>
        <v>0</v>
      </c>
      <c r="E41" s="185">
        <f>SUMIF('Plano de Investimento'!$J$12:$J$606,$A41,'Plano de Investimento'!$E$12:$E$606)</f>
        <v>0</v>
      </c>
      <c r="F41" s="185">
        <f>SUMIF('Plano de Investimento'!$J$12:$J$606,$A41,'Plano de Investimento'!$F$12:$F$606)</f>
        <v>0</v>
      </c>
      <c r="G41" s="185">
        <f>SUMIF('Plano de Investimento'!$J$12:$J$606,$A41,'Plano de Investimento'!$G$12:$G$606)</f>
        <v>0</v>
      </c>
      <c r="H41" s="165"/>
      <c r="I41" s="165"/>
      <c r="J41" s="165"/>
    </row>
    <row r="42" spans="1:10" x14ac:dyDescent="0.2">
      <c r="B42" s="190" t="s">
        <v>270</v>
      </c>
      <c r="C42" s="191"/>
      <c r="D42" s="192">
        <f>D40+D41</f>
        <v>0</v>
      </c>
      <c r="E42" s="192">
        <f t="shared" ref="E42:G42" si="1">E40+E41</f>
        <v>0</v>
      </c>
      <c r="F42" s="192">
        <f t="shared" si="1"/>
        <v>0</v>
      </c>
      <c r="G42" s="192">
        <f t="shared" si="1"/>
        <v>0</v>
      </c>
      <c r="H42" s="165"/>
      <c r="I42" s="165"/>
      <c r="J42" s="165"/>
    </row>
    <row r="43" spans="1:10" x14ac:dyDescent="0.2">
      <c r="B43" s="180" t="s">
        <v>358</v>
      </c>
      <c r="C43" s="181"/>
      <c r="D43" s="185"/>
      <c r="E43" s="185"/>
      <c r="F43" s="185"/>
      <c r="G43" s="185"/>
      <c r="H43" s="165"/>
      <c r="I43" s="165"/>
      <c r="J43" s="165"/>
    </row>
    <row r="44" spans="1:10" x14ac:dyDescent="0.2">
      <c r="A44" s="1" t="s">
        <v>375</v>
      </c>
      <c r="B44" s="183" t="s">
        <v>359</v>
      </c>
      <c r="C44" s="184"/>
      <c r="D44" s="185">
        <f>SUMIF('Plano de Investimento'!$J$12:$J$606,$A44,'Plano de Investimento'!$D$12:$D$606)</f>
        <v>0</v>
      </c>
      <c r="E44" s="185">
        <f>SUMIF('Plano de Investimento'!$J$12:$J$606,$A44,'Plano de Investimento'!$E$12:$E$606)</f>
        <v>0</v>
      </c>
      <c r="F44" s="185">
        <f>SUMIF('Plano de Investimento'!$J$12:$J$606,$A44,'Plano de Investimento'!$F$12:$F$606)</f>
        <v>0</v>
      </c>
      <c r="G44" s="185">
        <f>SUMIF('Plano de Investimento'!$J$12:$J$606,$A44,'Plano de Investimento'!$G$12:$G$606)</f>
        <v>0</v>
      </c>
      <c r="H44" s="165"/>
      <c r="I44" s="165"/>
      <c r="J44" s="165"/>
    </row>
    <row r="45" spans="1:10" x14ac:dyDescent="0.2">
      <c r="A45" s="1" t="s">
        <v>376</v>
      </c>
      <c r="B45" s="183" t="s">
        <v>360</v>
      </c>
      <c r="C45" s="184"/>
      <c r="D45" s="185">
        <f>SUMIF('Plano de Investimento'!$J$12:$J$606,$A45,'Plano de Investimento'!$D$12:$D$606)</f>
        <v>0</v>
      </c>
      <c r="E45" s="185">
        <f>SUMIF('Plano de Investimento'!$J$12:$J$606,$A45,'Plano de Investimento'!$E$12:$E$606)</f>
        <v>0</v>
      </c>
      <c r="F45" s="185">
        <f>SUMIF('Plano de Investimento'!$J$12:$J$606,$A45,'Plano de Investimento'!$F$12:$F$606)</f>
        <v>0</v>
      </c>
      <c r="G45" s="185">
        <f>SUMIF('Plano de Investimento'!$J$12:$J$606,$A45,'Plano de Investimento'!$G$12:$G$606)</f>
        <v>0</v>
      </c>
      <c r="H45" s="165"/>
      <c r="I45" s="165"/>
      <c r="J45" s="165"/>
    </row>
    <row r="46" spans="1:10" x14ac:dyDescent="0.2">
      <c r="A46" s="1" t="s">
        <v>377</v>
      </c>
      <c r="B46" s="183" t="s">
        <v>361</v>
      </c>
      <c r="C46" s="184"/>
      <c r="D46" s="185">
        <f>SUMIF('Plano de Investimento'!$J$12:$J$606,$A46,'Plano de Investimento'!$D$12:$D$606)</f>
        <v>0</v>
      </c>
      <c r="E46" s="185">
        <f>SUMIF('Plano de Investimento'!$J$12:$J$606,$A46,'Plano de Investimento'!$E$12:$E$606)</f>
        <v>0</v>
      </c>
      <c r="F46" s="185">
        <f>SUMIF('Plano de Investimento'!$J$12:$J$606,$A46,'Plano de Investimento'!$F$12:$F$606)</f>
        <v>0</v>
      </c>
      <c r="G46" s="185">
        <f>SUMIF('Plano de Investimento'!$J$12:$J$606,$A46,'Plano de Investimento'!$G$12:$G$606)</f>
        <v>0</v>
      </c>
      <c r="H46" s="165"/>
      <c r="I46" s="165"/>
      <c r="J46" s="165"/>
    </row>
    <row r="47" spans="1:10" x14ac:dyDescent="0.2">
      <c r="A47" s="1" t="s">
        <v>378</v>
      </c>
      <c r="B47" s="183" t="s">
        <v>362</v>
      </c>
      <c r="C47" s="184"/>
      <c r="D47" s="185">
        <f>SUMIF('Plano de Investimento'!$J$12:$J$606,$A47,'Plano de Investimento'!$D$12:$D$606)</f>
        <v>0</v>
      </c>
      <c r="E47" s="185">
        <f>SUMIF('Plano de Investimento'!$J$12:$J$606,$A47,'Plano de Investimento'!$E$12:$E$606)</f>
        <v>0</v>
      </c>
      <c r="F47" s="185">
        <f>SUMIF('Plano de Investimento'!$J$12:$J$606,$A47,'Plano de Investimento'!$F$12:$F$606)</f>
        <v>0</v>
      </c>
      <c r="G47" s="185">
        <f>SUMIF('Plano de Investimento'!$J$12:$J$606,$A47,'Plano de Investimento'!$G$12:$G$606)</f>
        <v>0</v>
      </c>
      <c r="H47" s="165"/>
      <c r="I47" s="165"/>
      <c r="J47" s="165"/>
    </row>
    <row r="48" spans="1:10" x14ac:dyDescent="0.2">
      <c r="A48" s="1" t="s">
        <v>379</v>
      </c>
      <c r="B48" s="183" t="s">
        <v>363</v>
      </c>
      <c r="C48" s="184"/>
      <c r="D48" s="185">
        <f>SUMIF('Plano de Investimento'!$J$12:$J$606,$A48,'Plano de Investimento'!$D$12:$D$606)</f>
        <v>0</v>
      </c>
      <c r="E48" s="185">
        <f>SUMIF('Plano de Investimento'!$J$12:$J$606,$A48,'Plano de Investimento'!$E$12:$E$606)</f>
        <v>0</v>
      </c>
      <c r="F48" s="185">
        <f>SUMIF('Plano de Investimento'!$J$12:$J$606,$A48,'Plano de Investimento'!$F$12:$F$606)</f>
        <v>0</v>
      </c>
      <c r="G48" s="185">
        <f>SUMIF('Plano de Investimento'!$J$12:$J$606,$A48,'Plano de Investimento'!$G$12:$G$606)</f>
        <v>0</v>
      </c>
      <c r="H48" s="165"/>
      <c r="I48" s="165"/>
      <c r="J48" s="165"/>
    </row>
    <row r="49" spans="1:18" x14ac:dyDescent="0.2">
      <c r="A49" s="1" t="s">
        <v>380</v>
      </c>
      <c r="B49" s="183" t="s">
        <v>364</v>
      </c>
      <c r="C49" s="184"/>
      <c r="D49" s="185">
        <f>SUMIF('Plano de Investimento'!$J$12:$J$606,$A49,'Plano de Investimento'!$D$12:$D$606)</f>
        <v>0</v>
      </c>
      <c r="E49" s="185">
        <f>SUMIF('Plano de Investimento'!$J$12:$J$606,$A49,'Plano de Investimento'!$E$12:$E$606)</f>
        <v>0</v>
      </c>
      <c r="F49" s="185">
        <f>SUMIF('Plano de Investimento'!$J$12:$J$606,$A49,'Plano de Investimento'!$F$12:$F$606)</f>
        <v>0</v>
      </c>
      <c r="G49" s="185">
        <f>SUMIF('Plano de Investimento'!$J$12:$J$606,$A49,'Plano de Investimento'!$G$12:$G$606)</f>
        <v>0</v>
      </c>
      <c r="H49" s="165"/>
      <c r="I49" s="165"/>
      <c r="J49" s="165"/>
    </row>
    <row r="50" spans="1:18" x14ac:dyDescent="0.2">
      <c r="A50" s="1" t="s">
        <v>381</v>
      </c>
      <c r="B50" s="183" t="s">
        <v>365</v>
      </c>
      <c r="C50" s="184"/>
      <c r="D50" s="185">
        <f>SUMIF('Plano de Investimento'!$J$12:$J$606,$A50,'Plano de Investimento'!$D$12:$D$606)</f>
        <v>0</v>
      </c>
      <c r="E50" s="185">
        <f>SUMIF('Plano de Investimento'!$J$12:$J$606,$A50,'Plano de Investimento'!$E$12:$E$606)</f>
        <v>0</v>
      </c>
      <c r="F50" s="185">
        <f>SUMIF('Plano de Investimento'!$J$12:$J$606,$A50,'Plano de Investimento'!$F$12:$F$606)</f>
        <v>0</v>
      </c>
      <c r="G50" s="185">
        <f>SUMIF('Plano de Investimento'!$J$12:$J$606,$A50,'Plano de Investimento'!$G$12:$G$606)</f>
        <v>0</v>
      </c>
      <c r="H50" s="165"/>
      <c r="I50" s="165"/>
      <c r="J50" s="165"/>
    </row>
    <row r="51" spans="1:18" x14ac:dyDescent="0.2">
      <c r="A51" s="1" t="s">
        <v>383</v>
      </c>
      <c r="B51" s="183" t="s">
        <v>366</v>
      </c>
      <c r="C51" s="184"/>
      <c r="D51" s="185">
        <f>SUMIF('Plano de Investimento'!$J$12:$J$606,$A51,'Plano de Investimento'!$D$12:$D$606)</f>
        <v>0</v>
      </c>
      <c r="E51" s="185">
        <f>SUMIF('Plano de Investimento'!$J$12:$J$606,$A51,'Plano de Investimento'!$E$12:$E$606)</f>
        <v>0</v>
      </c>
      <c r="F51" s="185">
        <f>SUMIF('Plano de Investimento'!$J$12:$J$606,$A51,'Plano de Investimento'!$F$12:$F$606)</f>
        <v>0</v>
      </c>
      <c r="G51" s="185">
        <f>SUMIF('Plano de Investimento'!$J$12:$J$606,$A51,'Plano de Investimento'!$G$12:$G$606)</f>
        <v>0</v>
      </c>
      <c r="H51" s="165"/>
      <c r="I51" s="165"/>
      <c r="J51" s="165"/>
    </row>
    <row r="52" spans="1:18" x14ac:dyDescent="0.2">
      <c r="B52" s="190" t="s">
        <v>270</v>
      </c>
      <c r="C52" s="191"/>
      <c r="D52" s="192">
        <f>SUM(D44:D51)</f>
        <v>0</v>
      </c>
      <c r="E52" s="192">
        <f t="shared" ref="E52:G52" si="2">SUM(E44:E51)</f>
        <v>0</v>
      </c>
      <c r="F52" s="192">
        <f t="shared" si="2"/>
        <v>0</v>
      </c>
      <c r="G52" s="192">
        <f t="shared" si="2"/>
        <v>0</v>
      </c>
      <c r="H52" s="165"/>
      <c r="I52" s="165"/>
      <c r="J52" s="165"/>
    </row>
    <row r="53" spans="1:18" x14ac:dyDescent="0.2">
      <c r="A53" s="1">
        <v>4</v>
      </c>
      <c r="B53" s="193" t="s">
        <v>367</v>
      </c>
      <c r="C53" s="194"/>
      <c r="D53" s="195">
        <f>SUMIF('Plano de Investimento'!$J$12:$J$606,$A53,'Plano de Investimento'!$D$12:$D$606)</f>
        <v>0</v>
      </c>
      <c r="E53" s="195">
        <f>SUMIF('Plano de Investimento'!$J$12:$J$606,$A53,'Plano de Investimento'!$E$12:$E$606)</f>
        <v>0</v>
      </c>
      <c r="F53" s="195">
        <f>SUMIF('Plano de Investimento'!$J$12:$J$606,$A53,'Plano de Investimento'!$F$12:$F$606)</f>
        <v>0</v>
      </c>
      <c r="G53" s="195">
        <f>SUMIF('Plano de Investimento'!$J$12:$J$606,$A53,'Plano de Investimento'!$G$12:$G$606)</f>
        <v>0</v>
      </c>
      <c r="H53" s="165"/>
      <c r="I53" s="165"/>
      <c r="J53" s="165"/>
    </row>
    <row r="54" spans="1:18" x14ac:dyDescent="0.2">
      <c r="A54" s="1">
        <v>5</v>
      </c>
      <c r="B54" s="180" t="s">
        <v>368</v>
      </c>
      <c r="C54" s="181"/>
      <c r="D54" s="196">
        <f>SUMIF('Plano de Investimento'!$J$12:$J$606,$A54,'Plano de Investimento'!$D$12:$D$606)</f>
        <v>0</v>
      </c>
      <c r="E54" s="196">
        <f>SUMIF('Plano de Investimento'!$J$12:$J$606,$A54,'Plano de Investimento'!$E$12:$E$606)</f>
        <v>0</v>
      </c>
      <c r="F54" s="196">
        <f>SUMIF('Plano de Investimento'!$J$12:$J$606,$A54,'Plano de Investimento'!$F$12:$F$606)</f>
        <v>0</v>
      </c>
      <c r="G54" s="196">
        <f>SUMIF('Plano de Investimento'!$J$12:$J$606,$A54,'Plano de Investimento'!$G$12:$G$606)</f>
        <v>0</v>
      </c>
      <c r="H54" s="165"/>
      <c r="I54" s="165"/>
      <c r="J54" s="165"/>
    </row>
    <row r="55" spans="1:18" x14ac:dyDescent="0.2">
      <c r="B55" s="197" t="s">
        <v>262</v>
      </c>
      <c r="C55" s="191"/>
      <c r="D55" s="192">
        <f>D54+D53+D52+D42+D38</f>
        <v>0</v>
      </c>
      <c r="E55" s="192">
        <f t="shared" ref="E55:G55" si="3">E54+E53+E52+E42+E38</f>
        <v>0</v>
      </c>
      <c r="F55" s="192">
        <f t="shared" si="3"/>
        <v>0</v>
      </c>
      <c r="G55" s="192">
        <f t="shared" si="3"/>
        <v>0</v>
      </c>
      <c r="H55" s="165"/>
      <c r="I55" s="165"/>
      <c r="J55" s="165"/>
    </row>
    <row r="56" spans="1:18" x14ac:dyDescent="0.2">
      <c r="B56" s="166"/>
      <c r="C56" s="167"/>
      <c r="D56" s="167"/>
      <c r="E56" s="167"/>
      <c r="F56" s="198"/>
      <c r="G56" s="198"/>
      <c r="H56" s="165"/>
      <c r="I56" s="165"/>
      <c r="J56" s="165"/>
      <c r="K56" s="165"/>
      <c r="L56" s="165"/>
      <c r="M56" s="165"/>
      <c r="N56" s="165"/>
    </row>
    <row r="57" spans="1:18" ht="19.5" customHeight="1" x14ac:dyDescent="0.2">
      <c r="B57" s="348" t="str">
        <f>'Beneficios Utilizados'!B27</f>
        <v xml:space="preserve">Projeto Nº:  Promotor: </v>
      </c>
      <c r="C57" s="349"/>
      <c r="D57" s="349"/>
      <c r="E57" s="349"/>
      <c r="F57" s="349"/>
      <c r="G57" s="350"/>
    </row>
    <row r="58" spans="1:18" x14ac:dyDescent="0.2">
      <c r="B58" s="166"/>
      <c r="C58" s="167"/>
      <c r="D58" s="167"/>
      <c r="E58" s="167"/>
      <c r="F58" s="198"/>
      <c r="G58" s="198"/>
      <c r="H58" s="165"/>
      <c r="I58" s="165"/>
      <c r="J58" s="165"/>
      <c r="K58" s="165"/>
      <c r="L58" s="165"/>
      <c r="M58" s="165"/>
      <c r="N58" s="165"/>
    </row>
    <row r="59" spans="1:18" x14ac:dyDescent="0.2">
      <c r="B59" s="166"/>
      <c r="C59" s="167"/>
      <c r="D59" s="167"/>
      <c r="E59" s="167"/>
      <c r="F59" s="198"/>
      <c r="G59" s="198"/>
      <c r="H59" s="165"/>
      <c r="I59" s="165"/>
      <c r="J59" s="165"/>
      <c r="K59" s="165"/>
      <c r="L59" s="165"/>
      <c r="M59" s="165"/>
      <c r="N59" s="165"/>
    </row>
    <row r="60" spans="1:18" x14ac:dyDescent="0.2">
      <c r="B60" s="166"/>
      <c r="C60" s="167"/>
      <c r="D60" s="167"/>
      <c r="E60" s="167"/>
      <c r="F60" s="198"/>
      <c r="G60" s="198"/>
      <c r="H60" s="165"/>
      <c r="I60" s="165"/>
      <c r="J60" s="165"/>
      <c r="K60" s="165"/>
      <c r="L60" s="165"/>
      <c r="M60" s="165"/>
      <c r="N60" s="165"/>
    </row>
    <row r="61" spans="1:18" x14ac:dyDescent="0.2">
      <c r="B61" s="166"/>
      <c r="C61" s="167"/>
      <c r="D61" s="167"/>
      <c r="E61" s="167"/>
      <c r="F61" s="198"/>
      <c r="G61" s="198"/>
      <c r="H61" s="165"/>
      <c r="I61" s="165"/>
      <c r="J61" s="165"/>
      <c r="K61" s="165"/>
      <c r="L61" s="165"/>
      <c r="M61" s="165"/>
      <c r="N61" s="165"/>
    </row>
    <row r="62" spans="1:18" x14ac:dyDescent="0.2">
      <c r="B62" s="166"/>
      <c r="C62" s="167"/>
      <c r="D62" s="167"/>
      <c r="E62" s="167"/>
      <c r="F62" s="198"/>
      <c r="G62" s="198"/>
      <c r="H62" s="165"/>
      <c r="I62" s="165"/>
      <c r="J62" s="165"/>
      <c r="K62" s="165"/>
      <c r="L62" s="165"/>
      <c r="M62" s="165"/>
      <c r="N62" s="165"/>
      <c r="Q62" s="1" t="s">
        <v>323</v>
      </c>
      <c r="R62" s="1" t="s">
        <v>324</v>
      </c>
    </row>
    <row r="63" spans="1:18" x14ac:dyDescent="0.2">
      <c r="B63" s="166"/>
      <c r="C63" s="167"/>
      <c r="D63" s="167"/>
      <c r="E63" s="167"/>
      <c r="F63" s="198"/>
      <c r="G63" s="198"/>
      <c r="H63" s="165"/>
      <c r="I63" s="165"/>
      <c r="J63" s="165"/>
      <c r="K63" s="165"/>
      <c r="L63" s="165"/>
      <c r="M63" s="165"/>
      <c r="N63" s="165"/>
      <c r="Q63" s="1" t="s">
        <v>125</v>
      </c>
      <c r="R63" s="1" t="s">
        <v>325</v>
      </c>
    </row>
    <row r="64" spans="1:18" x14ac:dyDescent="0.2">
      <c r="B64" s="166"/>
      <c r="C64" s="167"/>
      <c r="D64" s="167"/>
      <c r="E64" s="167"/>
      <c r="F64" s="198"/>
      <c r="G64" s="198"/>
      <c r="H64" s="165"/>
      <c r="I64" s="165"/>
      <c r="J64" s="165"/>
      <c r="K64" s="165"/>
      <c r="L64" s="165"/>
      <c r="M64" s="165"/>
      <c r="N64" s="165"/>
      <c r="Q64" s="1" t="s">
        <v>307</v>
      </c>
      <c r="R64" s="1" t="s">
        <v>336</v>
      </c>
    </row>
    <row r="65" spans="2:18" x14ac:dyDescent="0.2">
      <c r="B65" s="166"/>
      <c r="C65" s="167"/>
      <c r="D65" s="167"/>
      <c r="E65" s="167"/>
      <c r="F65" s="198"/>
      <c r="G65" s="198"/>
      <c r="H65" s="165"/>
      <c r="I65" s="165"/>
      <c r="J65" s="165"/>
      <c r="K65" s="165"/>
      <c r="L65" s="165"/>
      <c r="M65" s="165"/>
      <c r="N65" s="165"/>
      <c r="Q65" s="1" t="s">
        <v>308</v>
      </c>
      <c r="R65" s="1" t="s">
        <v>337</v>
      </c>
    </row>
    <row r="66" spans="2:18" x14ac:dyDescent="0.2">
      <c r="B66" s="166"/>
      <c r="C66" s="167"/>
      <c r="D66" s="167"/>
      <c r="E66" s="167"/>
      <c r="F66" s="198"/>
      <c r="G66" s="198"/>
      <c r="H66" s="165"/>
      <c r="I66" s="165"/>
      <c r="J66" s="165"/>
      <c r="K66" s="165"/>
      <c r="L66" s="165"/>
      <c r="M66" s="165"/>
      <c r="N66" s="165"/>
      <c r="Q66" s="1" t="s">
        <v>309</v>
      </c>
      <c r="R66" s="1" t="s">
        <v>338</v>
      </c>
    </row>
    <row r="67" spans="2:18" x14ac:dyDescent="0.2">
      <c r="B67" s="166"/>
      <c r="C67" s="167"/>
      <c r="D67" s="167"/>
      <c r="E67" s="167"/>
      <c r="F67" s="198"/>
      <c r="G67" s="198"/>
      <c r="H67" s="165"/>
      <c r="I67" s="165"/>
      <c r="J67" s="165"/>
      <c r="K67" s="165"/>
      <c r="L67" s="165"/>
      <c r="M67" s="165"/>
      <c r="N67" s="165"/>
      <c r="Q67" s="1" t="s">
        <v>340</v>
      </c>
      <c r="R67" s="1" t="s">
        <v>339</v>
      </c>
    </row>
    <row r="68" spans="2:18" x14ac:dyDescent="0.2">
      <c r="B68" s="166"/>
      <c r="C68" s="167"/>
      <c r="D68" s="167"/>
      <c r="E68" s="167"/>
      <c r="F68" s="198"/>
      <c r="G68" s="198"/>
      <c r="H68" s="165"/>
      <c r="I68" s="165"/>
      <c r="J68" s="165"/>
      <c r="K68" s="165"/>
      <c r="L68" s="165"/>
      <c r="M68" s="165"/>
      <c r="N68" s="165"/>
      <c r="Q68" s="1" t="s">
        <v>310</v>
      </c>
      <c r="R68" s="1" t="s">
        <v>341</v>
      </c>
    </row>
    <row r="69" spans="2:18" x14ac:dyDescent="0.2">
      <c r="B69" s="166"/>
      <c r="C69" s="167"/>
      <c r="D69" s="167"/>
      <c r="E69" s="167"/>
      <c r="F69" s="198"/>
      <c r="G69" s="198"/>
      <c r="H69" s="165"/>
      <c r="I69" s="165"/>
      <c r="J69" s="165"/>
      <c r="K69" s="165"/>
      <c r="L69" s="165"/>
      <c r="M69" s="165"/>
      <c r="N69" s="165"/>
      <c r="Q69" s="1" t="s">
        <v>143</v>
      </c>
      <c r="R69" s="1" t="s">
        <v>342</v>
      </c>
    </row>
    <row r="70" spans="2:18" x14ac:dyDescent="0.2">
      <c r="B70" s="168"/>
      <c r="C70" s="169"/>
      <c r="D70" s="169"/>
      <c r="E70" s="169"/>
      <c r="F70" s="198"/>
      <c r="G70" s="198"/>
      <c r="H70" s="165"/>
      <c r="I70" s="165"/>
      <c r="J70" s="165"/>
      <c r="K70" s="165"/>
      <c r="L70" s="165"/>
      <c r="M70" s="165"/>
      <c r="N70" s="165"/>
      <c r="Q70" s="1" t="s">
        <v>146</v>
      </c>
      <c r="R70" s="1" t="s">
        <v>343</v>
      </c>
    </row>
    <row r="71" spans="2:18" x14ac:dyDescent="0.2">
      <c r="B71" s="168"/>
      <c r="C71" s="169"/>
      <c r="D71" s="169"/>
      <c r="E71" s="169"/>
      <c r="F71" s="198"/>
      <c r="G71" s="198"/>
      <c r="H71" s="165"/>
      <c r="I71" s="165"/>
      <c r="J71" s="165"/>
      <c r="K71" s="165"/>
      <c r="L71" s="165"/>
      <c r="M71" s="165"/>
      <c r="N71" s="165"/>
      <c r="Q71" s="1" t="s">
        <v>149</v>
      </c>
      <c r="R71" s="1" t="s">
        <v>344</v>
      </c>
    </row>
    <row r="72" spans="2:18" x14ac:dyDescent="0.2">
      <c r="B72" s="168"/>
      <c r="C72" s="169"/>
      <c r="D72" s="169"/>
      <c r="E72" s="169"/>
      <c r="F72" s="198"/>
      <c r="G72" s="198"/>
      <c r="H72" s="165"/>
      <c r="I72" s="165"/>
      <c r="J72" s="165"/>
      <c r="K72" s="165"/>
      <c r="L72" s="165"/>
      <c r="M72" s="165"/>
      <c r="N72" s="165"/>
      <c r="Q72" s="1" t="s">
        <v>311</v>
      </c>
      <c r="R72" s="1" t="s">
        <v>108</v>
      </c>
    </row>
    <row r="73" spans="2:18" x14ac:dyDescent="0.2">
      <c r="B73" s="168"/>
      <c r="C73" s="169"/>
      <c r="D73" s="169"/>
      <c r="E73" s="169"/>
      <c r="F73" s="198"/>
      <c r="G73" s="198"/>
      <c r="H73" s="165"/>
      <c r="I73" s="165"/>
      <c r="J73" s="165"/>
      <c r="K73" s="165"/>
      <c r="L73" s="165"/>
      <c r="M73" s="165"/>
      <c r="N73" s="165"/>
      <c r="Q73" s="1" t="s">
        <v>312</v>
      </c>
      <c r="R73" s="1" t="s">
        <v>109</v>
      </c>
    </row>
    <row r="74" spans="2:18" x14ac:dyDescent="0.2">
      <c r="B74" s="168"/>
      <c r="C74" s="169"/>
      <c r="D74" s="169"/>
      <c r="E74" s="169"/>
      <c r="F74" s="198"/>
      <c r="G74" s="198"/>
      <c r="H74" s="165"/>
      <c r="I74" s="165"/>
      <c r="J74" s="165"/>
      <c r="K74" s="165"/>
      <c r="L74" s="165"/>
      <c r="M74" s="165"/>
      <c r="N74" s="165"/>
      <c r="Q74" s="1" t="s">
        <v>326</v>
      </c>
      <c r="R74" s="1" t="s">
        <v>110</v>
      </c>
    </row>
    <row r="75" spans="2:18" x14ac:dyDescent="0.2">
      <c r="B75" s="168"/>
      <c r="C75" s="169"/>
      <c r="D75" s="169"/>
      <c r="E75" s="169"/>
      <c r="F75" s="198"/>
      <c r="G75" s="198"/>
      <c r="H75" s="165"/>
      <c r="I75" s="165"/>
      <c r="J75" s="165"/>
      <c r="K75" s="165"/>
      <c r="L75" s="165"/>
      <c r="M75" s="165"/>
      <c r="N75" s="165"/>
      <c r="Q75" s="1" t="s">
        <v>327</v>
      </c>
      <c r="R75" s="1" t="s">
        <v>111</v>
      </c>
    </row>
    <row r="76" spans="2:18" x14ac:dyDescent="0.2">
      <c r="B76" s="168"/>
      <c r="C76" s="169"/>
      <c r="D76" s="169"/>
      <c r="E76" s="169"/>
      <c r="F76" s="198"/>
      <c r="G76" s="198"/>
      <c r="H76" s="165"/>
      <c r="I76" s="165"/>
      <c r="J76" s="165"/>
      <c r="K76" s="165"/>
      <c r="L76" s="165"/>
      <c r="M76" s="165"/>
      <c r="N76" s="165"/>
      <c r="Q76" s="1" t="s">
        <v>346</v>
      </c>
      <c r="R76" s="1" t="s">
        <v>369</v>
      </c>
    </row>
    <row r="77" spans="2:18" x14ac:dyDescent="0.2">
      <c r="B77" s="168"/>
      <c r="C77" s="169"/>
      <c r="D77" s="169"/>
      <c r="E77" s="169"/>
      <c r="F77" s="198"/>
      <c r="G77" s="198"/>
      <c r="H77" s="165"/>
      <c r="I77" s="165"/>
      <c r="J77" s="165"/>
      <c r="K77" s="165"/>
      <c r="L77" s="165"/>
      <c r="M77" s="165"/>
      <c r="N77" s="165"/>
      <c r="Q77" s="1" t="s">
        <v>328</v>
      </c>
      <c r="R77" s="1" t="s">
        <v>345</v>
      </c>
    </row>
    <row r="78" spans="2:18" x14ac:dyDescent="0.2">
      <c r="B78" s="168"/>
      <c r="C78" s="169"/>
      <c r="D78" s="169"/>
      <c r="E78" s="169"/>
      <c r="F78" s="198"/>
      <c r="G78" s="198"/>
      <c r="H78" s="165"/>
      <c r="I78" s="165"/>
      <c r="J78" s="165"/>
      <c r="K78" s="165"/>
      <c r="L78" s="165"/>
      <c r="M78" s="165"/>
      <c r="N78" s="165"/>
      <c r="Q78" s="1" t="s">
        <v>329</v>
      </c>
      <c r="R78" s="1" t="s">
        <v>242</v>
      </c>
    </row>
    <row r="79" spans="2:18" x14ac:dyDescent="0.2">
      <c r="B79" s="168"/>
      <c r="C79" s="169"/>
      <c r="D79" s="169"/>
      <c r="E79" s="169"/>
      <c r="F79" s="198"/>
      <c r="G79" s="198"/>
      <c r="H79" s="165"/>
      <c r="I79" s="165"/>
      <c r="J79" s="165"/>
      <c r="K79" s="165"/>
      <c r="L79" s="165"/>
      <c r="M79" s="165"/>
      <c r="N79" s="165"/>
      <c r="Q79" s="1" t="s">
        <v>330</v>
      </c>
      <c r="R79" s="1" t="s">
        <v>370</v>
      </c>
    </row>
    <row r="80" spans="2:18" x14ac:dyDescent="0.2">
      <c r="B80" s="168"/>
      <c r="C80" s="169"/>
      <c r="D80" s="169"/>
      <c r="E80" s="169"/>
      <c r="F80" s="198"/>
      <c r="G80" s="198"/>
      <c r="H80" s="165"/>
      <c r="I80" s="165"/>
      <c r="J80" s="165"/>
      <c r="K80" s="165"/>
      <c r="L80" s="165"/>
      <c r="M80" s="165"/>
      <c r="N80" s="165"/>
      <c r="Q80" s="1" t="s">
        <v>331</v>
      </c>
      <c r="R80" s="1" t="s">
        <v>371</v>
      </c>
    </row>
    <row r="81" spans="2:18" x14ac:dyDescent="0.2">
      <c r="B81" s="168"/>
      <c r="C81" s="169"/>
      <c r="D81" s="169"/>
      <c r="E81" s="169"/>
      <c r="F81" s="198"/>
      <c r="G81" s="198"/>
      <c r="H81" s="165"/>
      <c r="I81" s="165"/>
      <c r="J81" s="165"/>
      <c r="K81" s="165"/>
      <c r="L81" s="165"/>
      <c r="M81" s="165"/>
      <c r="N81" s="165"/>
      <c r="Q81" s="1" t="s">
        <v>332</v>
      </c>
      <c r="R81" s="1" t="s">
        <v>372</v>
      </c>
    </row>
    <row r="82" spans="2:18" x14ac:dyDescent="0.2">
      <c r="B82" s="168"/>
      <c r="C82" s="169"/>
      <c r="D82" s="169"/>
      <c r="E82" s="169"/>
      <c r="F82" s="198"/>
      <c r="G82" s="198"/>
      <c r="H82" s="165"/>
      <c r="I82" s="165"/>
      <c r="J82" s="165"/>
      <c r="K82" s="165"/>
      <c r="L82" s="165"/>
      <c r="M82" s="165"/>
      <c r="N82" s="165"/>
      <c r="Q82" s="1" t="s">
        <v>313</v>
      </c>
      <c r="R82" s="1" t="s">
        <v>373</v>
      </c>
    </row>
    <row r="83" spans="2:18" x14ac:dyDescent="0.2">
      <c r="B83" s="168"/>
      <c r="C83" s="169"/>
      <c r="D83" s="169"/>
      <c r="E83" s="169"/>
      <c r="F83" s="198"/>
      <c r="G83" s="198"/>
      <c r="H83" s="165"/>
      <c r="I83" s="165"/>
      <c r="J83" s="165"/>
      <c r="K83" s="165"/>
      <c r="L83" s="165"/>
      <c r="M83" s="165"/>
      <c r="N83" s="165"/>
      <c r="Q83" s="1" t="s">
        <v>314</v>
      </c>
      <c r="R83" s="1" t="s">
        <v>374</v>
      </c>
    </row>
    <row r="84" spans="2:18" x14ac:dyDescent="0.2">
      <c r="B84" s="168"/>
      <c r="C84" s="169"/>
      <c r="D84" s="169"/>
      <c r="E84" s="169"/>
      <c r="F84" s="198"/>
      <c r="G84" s="198"/>
      <c r="H84" s="165"/>
      <c r="I84" s="165"/>
      <c r="J84" s="165"/>
      <c r="K84" s="165"/>
      <c r="L84" s="165"/>
      <c r="M84" s="165"/>
      <c r="N84" s="165"/>
      <c r="Q84" s="1" t="s">
        <v>315</v>
      </c>
      <c r="R84" s="1" t="s">
        <v>114</v>
      </c>
    </row>
    <row r="85" spans="2:18" x14ac:dyDescent="0.2">
      <c r="B85" s="168"/>
      <c r="C85" s="169"/>
      <c r="D85" s="169"/>
      <c r="E85" s="169"/>
      <c r="F85" s="198"/>
      <c r="G85" s="198"/>
      <c r="H85" s="165"/>
      <c r="I85" s="165"/>
      <c r="J85" s="165"/>
      <c r="K85" s="165"/>
      <c r="L85" s="165"/>
      <c r="M85" s="165"/>
      <c r="N85" s="165"/>
      <c r="Q85" s="1" t="s">
        <v>316</v>
      </c>
      <c r="R85" s="1" t="s">
        <v>115</v>
      </c>
    </row>
    <row r="86" spans="2:18" x14ac:dyDescent="0.2">
      <c r="B86" s="168"/>
      <c r="C86" s="169"/>
      <c r="D86" s="169"/>
      <c r="E86" s="169"/>
      <c r="F86" s="198"/>
      <c r="G86" s="198"/>
      <c r="H86" s="165"/>
      <c r="I86" s="165"/>
      <c r="J86" s="165"/>
      <c r="K86" s="165"/>
      <c r="L86" s="165"/>
      <c r="M86" s="165"/>
      <c r="N86" s="165"/>
      <c r="Q86" s="1" t="s">
        <v>317</v>
      </c>
      <c r="R86" s="1" t="s">
        <v>375</v>
      </c>
    </row>
    <row r="87" spans="2:18" x14ac:dyDescent="0.2">
      <c r="B87" s="168"/>
      <c r="C87" s="169"/>
      <c r="D87" s="169"/>
      <c r="E87" s="169"/>
      <c r="F87" s="198"/>
      <c r="G87" s="198"/>
      <c r="H87" s="165"/>
      <c r="I87" s="165"/>
      <c r="J87" s="165"/>
      <c r="K87" s="165"/>
      <c r="L87" s="165"/>
      <c r="M87" s="165"/>
      <c r="N87" s="165"/>
      <c r="Q87" s="1" t="s">
        <v>318</v>
      </c>
      <c r="R87" s="1" t="s">
        <v>376</v>
      </c>
    </row>
    <row r="88" spans="2:18" x14ac:dyDescent="0.2">
      <c r="B88" s="168"/>
      <c r="C88" s="169"/>
      <c r="D88" s="169"/>
      <c r="E88" s="169"/>
      <c r="F88" s="198"/>
      <c r="G88" s="198"/>
      <c r="H88" s="165"/>
      <c r="I88" s="165"/>
      <c r="J88" s="165"/>
      <c r="K88" s="165"/>
      <c r="L88" s="165"/>
      <c r="M88" s="165"/>
      <c r="N88" s="165"/>
      <c r="Q88" s="1" t="s">
        <v>319</v>
      </c>
      <c r="R88" s="1" t="s">
        <v>377</v>
      </c>
    </row>
    <row r="89" spans="2:18" x14ac:dyDescent="0.2">
      <c r="B89" s="168"/>
      <c r="C89" s="169"/>
      <c r="D89" s="169"/>
      <c r="E89" s="169"/>
      <c r="F89" s="198"/>
      <c r="G89" s="198"/>
      <c r="H89" s="165"/>
      <c r="I89" s="165"/>
      <c r="J89" s="165"/>
      <c r="K89" s="165"/>
      <c r="L89" s="165"/>
      <c r="M89" s="165"/>
      <c r="N89" s="165"/>
      <c r="Q89" s="1" t="s">
        <v>320</v>
      </c>
      <c r="R89" s="1" t="s">
        <v>378</v>
      </c>
    </row>
    <row r="90" spans="2:18" x14ac:dyDescent="0.2">
      <c r="B90" s="168"/>
      <c r="C90" s="169"/>
      <c r="D90" s="169"/>
      <c r="E90" s="169"/>
      <c r="F90" s="198"/>
      <c r="G90" s="198"/>
      <c r="H90" s="165"/>
      <c r="I90" s="165"/>
      <c r="J90" s="165"/>
      <c r="K90" s="165"/>
      <c r="L90" s="165"/>
      <c r="M90" s="165"/>
      <c r="N90" s="165"/>
      <c r="Q90" s="1" t="s">
        <v>382</v>
      </c>
      <c r="R90" s="1" t="s">
        <v>379</v>
      </c>
    </row>
    <row r="91" spans="2:18" x14ac:dyDescent="0.2">
      <c r="B91" s="168"/>
      <c r="C91" s="169"/>
      <c r="D91" s="169"/>
      <c r="E91" s="169"/>
      <c r="F91" s="198"/>
      <c r="G91" s="198"/>
      <c r="H91" s="165"/>
      <c r="I91" s="165"/>
      <c r="J91" s="165"/>
      <c r="K91" s="165"/>
      <c r="L91" s="165"/>
      <c r="M91" s="165"/>
      <c r="N91" s="165"/>
      <c r="Q91" s="1" t="s">
        <v>333</v>
      </c>
      <c r="R91" s="1" t="s">
        <v>380</v>
      </c>
    </row>
    <row r="92" spans="2:18" x14ac:dyDescent="0.2">
      <c r="B92" s="170"/>
      <c r="C92" s="171"/>
      <c r="D92" s="171"/>
      <c r="E92" s="171"/>
      <c r="F92" s="198"/>
      <c r="G92" s="198"/>
      <c r="H92" s="165"/>
      <c r="I92" s="165"/>
      <c r="J92" s="165"/>
      <c r="K92" s="165"/>
      <c r="L92" s="165"/>
      <c r="M92" s="165"/>
      <c r="N92" s="165"/>
      <c r="Q92" s="1" t="s">
        <v>334</v>
      </c>
      <c r="R92" s="1" t="s">
        <v>381</v>
      </c>
    </row>
    <row r="93" spans="2:18" x14ac:dyDescent="0.2">
      <c r="B93" s="170"/>
      <c r="C93" s="171"/>
      <c r="D93" s="171"/>
      <c r="E93" s="171"/>
      <c r="F93" s="198"/>
      <c r="G93" s="198"/>
      <c r="H93" s="165"/>
      <c r="I93" s="165"/>
      <c r="J93" s="165"/>
      <c r="K93" s="165"/>
      <c r="L93" s="165"/>
      <c r="M93" s="165"/>
      <c r="N93" s="165"/>
      <c r="Q93" s="1" t="s">
        <v>335</v>
      </c>
      <c r="R93" s="1" t="s">
        <v>383</v>
      </c>
    </row>
    <row r="94" spans="2:18" x14ac:dyDescent="0.2">
      <c r="B94" s="170"/>
      <c r="C94" s="171"/>
      <c r="D94" s="171"/>
      <c r="E94" s="171"/>
      <c r="F94" s="198"/>
      <c r="G94" s="198"/>
      <c r="H94" s="165"/>
      <c r="I94" s="165"/>
      <c r="J94" s="165"/>
      <c r="K94" s="165"/>
      <c r="L94" s="165"/>
      <c r="M94" s="165"/>
      <c r="N94" s="165"/>
      <c r="Q94" s="1" t="s">
        <v>321</v>
      </c>
      <c r="R94" s="1">
        <v>4</v>
      </c>
    </row>
    <row r="95" spans="2:18" x14ac:dyDescent="0.2">
      <c r="B95" s="170"/>
      <c r="C95" s="171"/>
      <c r="D95" s="171"/>
      <c r="E95" s="171"/>
      <c r="F95" s="198"/>
      <c r="G95" s="198"/>
      <c r="H95" s="165"/>
      <c r="I95" s="165"/>
      <c r="J95" s="165"/>
      <c r="K95" s="165"/>
      <c r="L95" s="165"/>
      <c r="M95" s="165"/>
      <c r="N95" s="165"/>
      <c r="Q95" s="1" t="s">
        <v>322</v>
      </c>
      <c r="R95" s="1">
        <v>5</v>
      </c>
    </row>
    <row r="96" spans="2:18" x14ac:dyDescent="0.2">
      <c r="B96" s="170"/>
      <c r="C96" s="171"/>
      <c r="D96" s="171"/>
      <c r="E96" s="171"/>
      <c r="F96" s="198"/>
      <c r="G96" s="198"/>
      <c r="H96" s="165"/>
      <c r="I96" s="165"/>
      <c r="J96" s="165"/>
      <c r="K96" s="165"/>
      <c r="L96" s="165"/>
      <c r="M96" s="165"/>
      <c r="N96" s="165"/>
    </row>
    <row r="97" spans="2:14" x14ac:dyDescent="0.2">
      <c r="B97" s="170"/>
      <c r="C97" s="171"/>
      <c r="D97" s="171"/>
      <c r="E97" s="171"/>
      <c r="F97" s="198"/>
      <c r="G97" s="198"/>
      <c r="H97" s="165"/>
      <c r="I97" s="165"/>
      <c r="J97" s="165"/>
      <c r="K97" s="165"/>
      <c r="L97" s="165"/>
      <c r="M97" s="165"/>
      <c r="N97" s="165"/>
    </row>
    <row r="98" spans="2:14" x14ac:dyDescent="0.2">
      <c r="B98" s="170"/>
      <c r="C98" s="171"/>
      <c r="D98" s="171"/>
      <c r="E98" s="171"/>
      <c r="F98" s="198"/>
      <c r="G98" s="198"/>
      <c r="H98" s="165"/>
      <c r="I98" s="165"/>
      <c r="J98" s="165"/>
      <c r="K98" s="165"/>
      <c r="L98" s="165"/>
      <c r="M98" s="165"/>
      <c r="N98" s="165"/>
    </row>
    <row r="99" spans="2:14" x14ac:dyDescent="0.2">
      <c r="B99" s="168"/>
      <c r="C99" s="169"/>
      <c r="D99" s="169"/>
      <c r="E99" s="169"/>
      <c r="F99" s="198"/>
      <c r="G99" s="198"/>
      <c r="H99" s="165"/>
      <c r="I99" s="165"/>
      <c r="J99" s="165"/>
      <c r="K99" s="165"/>
      <c r="L99" s="165"/>
      <c r="M99" s="165"/>
      <c r="N99" s="165"/>
    </row>
    <row r="100" spans="2:14" x14ac:dyDescent="0.2">
      <c r="B100" s="168"/>
      <c r="C100" s="169"/>
      <c r="D100" s="169"/>
      <c r="E100" s="169"/>
      <c r="F100" s="198"/>
      <c r="G100" s="198"/>
      <c r="H100" s="165"/>
      <c r="I100" s="165"/>
      <c r="J100" s="165"/>
      <c r="K100" s="165"/>
      <c r="L100" s="165"/>
      <c r="M100" s="165"/>
      <c r="N100" s="165"/>
    </row>
    <row r="101" spans="2:14" x14ac:dyDescent="0.2">
      <c r="B101" s="168"/>
      <c r="C101" s="169"/>
      <c r="D101" s="169"/>
      <c r="E101" s="169"/>
      <c r="F101" s="198"/>
      <c r="G101" s="198"/>
      <c r="H101" s="165"/>
      <c r="I101" s="165"/>
      <c r="J101" s="165"/>
      <c r="K101" s="165"/>
      <c r="L101" s="165"/>
      <c r="M101" s="165"/>
      <c r="N101" s="165"/>
    </row>
    <row r="102" spans="2:14" x14ac:dyDescent="0.2">
      <c r="B102" s="168"/>
      <c r="C102" s="169"/>
      <c r="D102" s="169"/>
      <c r="E102" s="169"/>
      <c r="F102" s="198"/>
      <c r="G102" s="198"/>
      <c r="H102" s="165"/>
      <c r="I102" s="165"/>
      <c r="J102" s="165"/>
      <c r="K102" s="165"/>
      <c r="L102" s="165"/>
      <c r="M102" s="165"/>
      <c r="N102" s="165"/>
    </row>
    <row r="103" spans="2:14" x14ac:dyDescent="0.2">
      <c r="B103" s="168"/>
      <c r="C103" s="169"/>
      <c r="D103" s="169"/>
      <c r="E103" s="169"/>
      <c r="F103" s="198"/>
      <c r="G103" s="198"/>
      <c r="H103" s="165"/>
      <c r="I103" s="165"/>
      <c r="J103" s="165"/>
      <c r="K103" s="165"/>
      <c r="L103" s="165"/>
      <c r="M103" s="165"/>
      <c r="N103" s="165"/>
    </row>
    <row r="104" spans="2:14" x14ac:dyDescent="0.2">
      <c r="B104" s="168"/>
      <c r="C104" s="169"/>
      <c r="D104" s="169"/>
      <c r="E104" s="169"/>
      <c r="F104" s="198"/>
      <c r="G104" s="198"/>
      <c r="H104" s="165"/>
      <c r="I104" s="165"/>
      <c r="J104" s="165"/>
      <c r="K104" s="165"/>
      <c r="L104" s="165"/>
      <c r="M104" s="165"/>
      <c r="N104" s="165"/>
    </row>
    <row r="105" spans="2:14" x14ac:dyDescent="0.2">
      <c r="B105" s="168"/>
      <c r="C105" s="169"/>
      <c r="D105" s="169"/>
      <c r="E105" s="169"/>
      <c r="F105" s="198"/>
      <c r="G105" s="198"/>
      <c r="H105" s="165"/>
      <c r="I105" s="165"/>
      <c r="J105" s="165"/>
      <c r="K105" s="165"/>
      <c r="L105" s="165"/>
      <c r="M105" s="165"/>
      <c r="N105" s="165"/>
    </row>
    <row r="106" spans="2:14" x14ac:dyDescent="0.2">
      <c r="B106" s="168"/>
      <c r="C106" s="169"/>
      <c r="D106" s="169"/>
      <c r="E106" s="169"/>
      <c r="F106" s="198"/>
      <c r="G106" s="198"/>
      <c r="H106" s="165"/>
      <c r="I106" s="165"/>
      <c r="J106" s="165"/>
      <c r="K106" s="165"/>
      <c r="L106" s="165"/>
      <c r="M106" s="165"/>
      <c r="N106" s="165"/>
    </row>
    <row r="107" spans="2:14" x14ac:dyDescent="0.2">
      <c r="B107" s="168"/>
      <c r="C107" s="169"/>
      <c r="D107" s="169"/>
      <c r="E107" s="169"/>
      <c r="F107" s="198"/>
      <c r="G107" s="198"/>
      <c r="H107" s="165"/>
      <c r="I107" s="165"/>
      <c r="J107" s="165"/>
      <c r="K107" s="165"/>
      <c r="L107" s="165"/>
      <c r="M107" s="165"/>
      <c r="N107" s="165"/>
    </row>
    <row r="108" spans="2:14" x14ac:dyDescent="0.2">
      <c r="B108" s="168"/>
      <c r="C108" s="169"/>
      <c r="D108" s="169"/>
      <c r="E108" s="169"/>
      <c r="F108" s="198"/>
      <c r="G108" s="198"/>
      <c r="H108" s="165"/>
      <c r="I108" s="165"/>
      <c r="J108" s="165"/>
      <c r="K108" s="165"/>
      <c r="L108" s="165"/>
      <c r="M108" s="165"/>
      <c r="N108" s="165"/>
    </row>
    <row r="109" spans="2:14" x14ac:dyDescent="0.2">
      <c r="B109" s="168"/>
      <c r="C109" s="169"/>
      <c r="D109" s="169"/>
      <c r="E109" s="169"/>
      <c r="F109" s="198"/>
      <c r="G109" s="198"/>
      <c r="H109" s="165"/>
      <c r="I109" s="165"/>
      <c r="J109" s="165"/>
      <c r="K109" s="165"/>
      <c r="L109" s="165"/>
      <c r="M109" s="165"/>
      <c r="N109" s="165"/>
    </row>
    <row r="110" spans="2:14" x14ac:dyDescent="0.2">
      <c r="B110" s="168"/>
      <c r="C110" s="169"/>
      <c r="D110" s="169"/>
      <c r="E110" s="169"/>
      <c r="F110" s="198"/>
      <c r="G110" s="198"/>
      <c r="H110" s="165"/>
      <c r="I110" s="165"/>
      <c r="J110" s="165"/>
      <c r="K110" s="165"/>
      <c r="L110" s="165"/>
      <c r="M110" s="165"/>
      <c r="N110" s="165"/>
    </row>
    <row r="111" spans="2:14" x14ac:dyDescent="0.2">
      <c r="B111" s="168"/>
      <c r="C111" s="169"/>
      <c r="D111" s="169"/>
      <c r="E111" s="169"/>
      <c r="F111" s="198"/>
      <c r="G111" s="198"/>
      <c r="H111" s="165"/>
      <c r="I111" s="165"/>
      <c r="J111" s="165"/>
      <c r="K111" s="165"/>
      <c r="L111" s="165"/>
      <c r="M111" s="165"/>
      <c r="N111" s="165"/>
    </row>
    <row r="112" spans="2:14" x14ac:dyDescent="0.2">
      <c r="B112" s="168"/>
      <c r="C112" s="169"/>
      <c r="D112" s="169"/>
      <c r="E112" s="169"/>
      <c r="F112" s="198"/>
      <c r="G112" s="198"/>
      <c r="H112" s="165"/>
      <c r="I112" s="165"/>
      <c r="J112" s="165"/>
      <c r="K112" s="165"/>
      <c r="L112" s="165"/>
      <c r="M112" s="165"/>
      <c r="N112" s="165"/>
    </row>
    <row r="113" spans="2:14" x14ac:dyDescent="0.2">
      <c r="B113" s="168"/>
      <c r="C113" s="169"/>
      <c r="D113" s="169"/>
      <c r="E113" s="169"/>
      <c r="F113" s="198"/>
      <c r="G113" s="198"/>
      <c r="H113" s="165"/>
      <c r="I113" s="165"/>
      <c r="J113" s="165"/>
      <c r="K113" s="165"/>
      <c r="L113" s="165"/>
      <c r="M113" s="165"/>
      <c r="N113" s="165"/>
    </row>
    <row r="114" spans="2:14" x14ac:dyDescent="0.2">
      <c r="B114" s="168"/>
      <c r="C114" s="169"/>
      <c r="D114" s="169"/>
      <c r="E114" s="169"/>
      <c r="F114" s="198"/>
      <c r="G114" s="198"/>
      <c r="H114" s="165"/>
      <c r="I114" s="165"/>
      <c r="J114" s="165"/>
      <c r="K114" s="165"/>
      <c r="L114" s="165"/>
      <c r="M114" s="165"/>
      <c r="N114" s="165"/>
    </row>
    <row r="115" spans="2:14" x14ac:dyDescent="0.2">
      <c r="B115" s="168"/>
      <c r="C115" s="169"/>
      <c r="D115" s="169"/>
      <c r="E115" s="169"/>
      <c r="F115" s="198"/>
      <c r="G115" s="198"/>
      <c r="H115" s="165"/>
      <c r="I115" s="165"/>
      <c r="J115" s="165"/>
      <c r="K115" s="165"/>
      <c r="L115" s="165"/>
      <c r="M115" s="165"/>
      <c r="N115" s="165"/>
    </row>
    <row r="116" spans="2:14" x14ac:dyDescent="0.2">
      <c r="B116" s="168"/>
      <c r="C116" s="169"/>
      <c r="D116" s="169"/>
      <c r="E116" s="169"/>
      <c r="F116" s="198"/>
      <c r="G116" s="198"/>
      <c r="H116" s="165"/>
      <c r="I116" s="165"/>
      <c r="J116" s="165"/>
      <c r="K116" s="165"/>
      <c r="L116" s="165"/>
      <c r="M116" s="165"/>
      <c r="N116" s="165"/>
    </row>
    <row r="117" spans="2:14" x14ac:dyDescent="0.2">
      <c r="B117" s="168"/>
      <c r="C117" s="169"/>
      <c r="D117" s="169"/>
      <c r="E117" s="169"/>
      <c r="F117" s="198"/>
      <c r="G117" s="198"/>
      <c r="H117" s="165"/>
      <c r="I117" s="165"/>
      <c r="J117" s="165"/>
      <c r="K117" s="165"/>
      <c r="L117" s="165"/>
      <c r="M117" s="165"/>
      <c r="N117" s="165"/>
    </row>
    <row r="118" spans="2:14" x14ac:dyDescent="0.2">
      <c r="B118" s="168"/>
      <c r="C118" s="169"/>
      <c r="D118" s="169"/>
      <c r="E118" s="169"/>
      <c r="F118" s="198"/>
      <c r="G118" s="198"/>
      <c r="H118" s="165"/>
      <c r="I118" s="165"/>
      <c r="J118" s="165"/>
      <c r="K118" s="165"/>
      <c r="L118" s="165"/>
      <c r="M118" s="165"/>
      <c r="N118" s="165"/>
    </row>
    <row r="119" spans="2:14" x14ac:dyDescent="0.2">
      <c r="B119" s="168"/>
      <c r="C119" s="169"/>
      <c r="D119" s="169"/>
      <c r="E119" s="169"/>
      <c r="F119" s="198"/>
      <c r="G119" s="198"/>
      <c r="H119" s="165"/>
      <c r="I119" s="165"/>
      <c r="J119" s="165"/>
      <c r="K119" s="165"/>
      <c r="L119" s="165"/>
      <c r="M119" s="165"/>
      <c r="N119" s="165"/>
    </row>
    <row r="120" spans="2:14" x14ac:dyDescent="0.2">
      <c r="B120" s="168"/>
      <c r="C120" s="169"/>
      <c r="D120" s="169"/>
      <c r="E120" s="169"/>
      <c r="F120" s="198"/>
      <c r="G120" s="198"/>
      <c r="H120" s="165"/>
      <c r="I120" s="165"/>
      <c r="J120" s="165"/>
      <c r="K120" s="165"/>
      <c r="L120" s="165"/>
      <c r="M120" s="165"/>
      <c r="N120" s="165"/>
    </row>
    <row r="121" spans="2:14" x14ac:dyDescent="0.2">
      <c r="B121" s="168"/>
      <c r="C121" s="169"/>
      <c r="D121" s="169"/>
      <c r="E121" s="169"/>
      <c r="F121" s="198"/>
      <c r="G121" s="198"/>
      <c r="H121" s="165"/>
      <c r="I121" s="165"/>
      <c r="J121" s="165"/>
      <c r="K121" s="165"/>
      <c r="L121" s="165"/>
      <c r="M121" s="165"/>
      <c r="N121" s="165"/>
    </row>
    <row r="122" spans="2:14" x14ac:dyDescent="0.2">
      <c r="B122" s="168"/>
      <c r="C122" s="169"/>
      <c r="D122" s="169"/>
      <c r="E122" s="169"/>
      <c r="F122" s="198"/>
      <c r="G122" s="198"/>
      <c r="H122" s="165"/>
      <c r="I122" s="165"/>
      <c r="J122" s="165"/>
      <c r="K122" s="165"/>
      <c r="L122" s="165"/>
      <c r="M122" s="165"/>
      <c r="N122" s="165"/>
    </row>
    <row r="123" spans="2:14" x14ac:dyDescent="0.2">
      <c r="B123" s="168"/>
      <c r="C123" s="169"/>
      <c r="D123" s="169"/>
      <c r="E123" s="169"/>
      <c r="F123" s="198"/>
      <c r="G123" s="198"/>
      <c r="H123" s="165"/>
      <c r="I123" s="165"/>
      <c r="J123" s="165"/>
      <c r="K123" s="165"/>
      <c r="L123" s="165"/>
      <c r="M123" s="165"/>
      <c r="N123" s="165"/>
    </row>
    <row r="124" spans="2:14" x14ac:dyDescent="0.2">
      <c r="B124" s="168"/>
      <c r="C124" s="169"/>
      <c r="D124" s="169"/>
      <c r="E124" s="169"/>
      <c r="F124" s="198"/>
      <c r="G124" s="198"/>
      <c r="H124" s="165"/>
      <c r="I124" s="165"/>
      <c r="J124" s="165"/>
      <c r="K124" s="165"/>
      <c r="L124" s="165"/>
      <c r="M124" s="165"/>
      <c r="N124" s="165"/>
    </row>
    <row r="125" spans="2:14" x14ac:dyDescent="0.2">
      <c r="B125" s="168"/>
      <c r="C125" s="169"/>
      <c r="D125" s="169"/>
      <c r="E125" s="169"/>
      <c r="F125" s="198"/>
      <c r="G125" s="198"/>
      <c r="H125" s="165"/>
      <c r="I125" s="165"/>
      <c r="J125" s="165"/>
      <c r="K125" s="165"/>
      <c r="L125" s="165"/>
      <c r="M125" s="165"/>
      <c r="N125" s="165"/>
    </row>
    <row r="126" spans="2:14" x14ac:dyDescent="0.2">
      <c r="B126" s="168"/>
      <c r="C126" s="169"/>
      <c r="D126" s="169"/>
      <c r="E126" s="169"/>
      <c r="F126" s="198"/>
      <c r="G126" s="198"/>
      <c r="H126" s="165"/>
      <c r="I126" s="165"/>
      <c r="J126" s="165"/>
      <c r="K126" s="165"/>
      <c r="L126" s="165"/>
      <c r="M126" s="165"/>
      <c r="N126" s="165"/>
    </row>
    <row r="127" spans="2:14" x14ac:dyDescent="0.2">
      <c r="B127" s="168"/>
      <c r="C127" s="169"/>
      <c r="D127" s="169"/>
      <c r="E127" s="169"/>
      <c r="F127" s="198"/>
      <c r="G127" s="198"/>
      <c r="H127" s="165"/>
      <c r="I127" s="165"/>
      <c r="J127" s="165"/>
      <c r="K127" s="165"/>
      <c r="L127" s="165"/>
      <c r="M127" s="165"/>
      <c r="N127" s="165"/>
    </row>
    <row r="128" spans="2:14" x14ac:dyDescent="0.2">
      <c r="B128" s="168"/>
      <c r="C128" s="169"/>
      <c r="D128" s="169"/>
      <c r="E128" s="169"/>
      <c r="F128" s="198"/>
      <c r="G128" s="198"/>
      <c r="H128" s="165"/>
      <c r="I128" s="165"/>
      <c r="J128" s="165"/>
      <c r="K128" s="165"/>
      <c r="L128" s="165"/>
      <c r="M128" s="165"/>
      <c r="N128" s="165"/>
    </row>
    <row r="129" spans="2:14" x14ac:dyDescent="0.2">
      <c r="B129" s="168"/>
      <c r="C129" s="169"/>
      <c r="D129" s="169"/>
      <c r="E129" s="169"/>
      <c r="F129" s="198"/>
      <c r="G129" s="198"/>
      <c r="H129" s="165"/>
      <c r="I129" s="165"/>
      <c r="J129" s="165"/>
      <c r="K129" s="165"/>
      <c r="L129" s="165"/>
      <c r="M129" s="165"/>
      <c r="N129" s="165"/>
    </row>
    <row r="130" spans="2:14" x14ac:dyDescent="0.2">
      <c r="B130" s="168"/>
      <c r="C130" s="169"/>
      <c r="D130" s="169"/>
      <c r="E130" s="169"/>
      <c r="F130" s="198"/>
      <c r="G130" s="198"/>
      <c r="H130" s="165"/>
      <c r="I130" s="165"/>
      <c r="J130" s="165"/>
      <c r="K130" s="165"/>
      <c r="L130" s="165"/>
      <c r="M130" s="165"/>
      <c r="N130" s="165"/>
    </row>
    <row r="131" spans="2:14" x14ac:dyDescent="0.2">
      <c r="B131" s="168"/>
      <c r="C131" s="169"/>
      <c r="D131" s="169"/>
      <c r="E131" s="169"/>
      <c r="F131" s="198"/>
      <c r="G131" s="198"/>
      <c r="H131" s="165"/>
      <c r="I131" s="165"/>
      <c r="J131" s="165"/>
      <c r="K131" s="165"/>
      <c r="L131" s="165"/>
      <c r="M131" s="165"/>
      <c r="N131" s="165"/>
    </row>
    <row r="132" spans="2:14" x14ac:dyDescent="0.2">
      <c r="B132" s="168"/>
      <c r="C132" s="169"/>
      <c r="D132" s="169"/>
      <c r="E132" s="169"/>
      <c r="F132" s="198"/>
      <c r="G132" s="198"/>
      <c r="H132" s="165"/>
      <c r="I132" s="165"/>
      <c r="J132" s="165"/>
      <c r="K132" s="165"/>
      <c r="L132" s="165"/>
      <c r="M132" s="165"/>
      <c r="N132" s="165"/>
    </row>
    <row r="133" spans="2:14" x14ac:dyDescent="0.2">
      <c r="B133" s="168"/>
      <c r="C133" s="169"/>
      <c r="D133" s="169"/>
      <c r="E133" s="169"/>
      <c r="F133" s="198"/>
      <c r="G133" s="198"/>
      <c r="H133" s="165"/>
      <c r="I133" s="165"/>
      <c r="J133" s="165"/>
      <c r="K133" s="165"/>
      <c r="L133" s="165"/>
      <c r="M133" s="165"/>
      <c r="N133" s="165"/>
    </row>
    <row r="134" spans="2:14" x14ac:dyDescent="0.2">
      <c r="B134" s="168"/>
      <c r="C134" s="169"/>
      <c r="D134" s="169"/>
      <c r="E134" s="169"/>
      <c r="F134" s="198"/>
      <c r="G134" s="198"/>
      <c r="H134" s="165"/>
      <c r="I134" s="165"/>
      <c r="J134" s="165"/>
      <c r="K134" s="165"/>
      <c r="L134" s="165"/>
      <c r="M134" s="165"/>
      <c r="N134" s="165"/>
    </row>
    <row r="135" spans="2:14" x14ac:dyDescent="0.2">
      <c r="B135" s="168"/>
      <c r="C135" s="169"/>
      <c r="D135" s="169"/>
      <c r="E135" s="169"/>
      <c r="F135" s="198"/>
      <c r="G135" s="198"/>
      <c r="H135" s="165"/>
      <c r="I135" s="165"/>
      <c r="J135" s="165"/>
      <c r="K135" s="165"/>
      <c r="L135" s="165"/>
      <c r="M135" s="165"/>
      <c r="N135" s="165"/>
    </row>
    <row r="136" spans="2:14" x14ac:dyDescent="0.2">
      <c r="B136" s="168"/>
      <c r="C136" s="169"/>
      <c r="D136" s="169"/>
      <c r="E136" s="169"/>
      <c r="F136" s="198"/>
      <c r="G136" s="198"/>
      <c r="H136" s="165"/>
      <c r="I136" s="165"/>
      <c r="J136" s="165"/>
      <c r="K136" s="165"/>
      <c r="L136" s="165"/>
      <c r="M136" s="165"/>
      <c r="N136" s="165"/>
    </row>
    <row r="137" spans="2:14" x14ac:dyDescent="0.2">
      <c r="B137" s="168"/>
      <c r="C137" s="169"/>
      <c r="D137" s="169"/>
      <c r="E137" s="169"/>
      <c r="F137" s="198"/>
      <c r="G137" s="198"/>
      <c r="H137" s="165"/>
      <c r="I137" s="165"/>
      <c r="J137" s="165"/>
      <c r="K137" s="165"/>
      <c r="L137" s="165"/>
      <c r="M137" s="165"/>
      <c r="N137" s="165"/>
    </row>
    <row r="138" spans="2:14" x14ac:dyDescent="0.2">
      <c r="B138" s="168"/>
      <c r="C138" s="169"/>
      <c r="D138" s="169"/>
      <c r="E138" s="169"/>
      <c r="F138" s="198"/>
      <c r="G138" s="198"/>
      <c r="H138" s="165"/>
      <c r="I138" s="165"/>
      <c r="J138" s="165"/>
      <c r="K138" s="165"/>
      <c r="L138" s="165"/>
      <c r="M138" s="165"/>
      <c r="N138" s="165"/>
    </row>
    <row r="139" spans="2:14" x14ac:dyDescent="0.2">
      <c r="B139" s="168"/>
      <c r="C139" s="169"/>
      <c r="D139" s="169"/>
      <c r="E139" s="169"/>
      <c r="F139" s="198"/>
      <c r="G139" s="198"/>
      <c r="H139" s="165"/>
      <c r="I139" s="165"/>
      <c r="J139" s="165"/>
      <c r="K139" s="165"/>
      <c r="L139" s="165"/>
      <c r="M139" s="165"/>
      <c r="N139" s="165"/>
    </row>
    <row r="140" spans="2:14" x14ac:dyDescent="0.2">
      <c r="B140" s="168"/>
      <c r="C140" s="169"/>
      <c r="D140" s="169"/>
      <c r="E140" s="169"/>
      <c r="F140" s="198"/>
      <c r="G140" s="198"/>
      <c r="H140" s="165"/>
      <c r="I140" s="165"/>
      <c r="J140" s="165"/>
      <c r="K140" s="165"/>
      <c r="L140" s="165"/>
      <c r="M140" s="165"/>
      <c r="N140" s="165"/>
    </row>
    <row r="141" spans="2:14" x14ac:dyDescent="0.2">
      <c r="B141" s="168"/>
      <c r="C141" s="169"/>
      <c r="D141" s="169"/>
      <c r="E141" s="169"/>
      <c r="F141" s="198"/>
      <c r="G141" s="198"/>
      <c r="H141" s="165"/>
      <c r="I141" s="165"/>
      <c r="J141" s="165"/>
      <c r="K141" s="165"/>
      <c r="L141" s="165"/>
      <c r="M141" s="165"/>
      <c r="N141" s="165"/>
    </row>
    <row r="142" spans="2:14" x14ac:dyDescent="0.2">
      <c r="B142" s="168"/>
      <c r="C142" s="169"/>
      <c r="D142" s="169"/>
      <c r="E142" s="169"/>
      <c r="F142" s="198"/>
      <c r="G142" s="198"/>
      <c r="H142" s="165"/>
      <c r="I142" s="165"/>
      <c r="J142" s="165"/>
      <c r="K142" s="165"/>
      <c r="L142" s="165"/>
      <c r="M142" s="165"/>
      <c r="N142" s="165"/>
    </row>
    <row r="143" spans="2:14" x14ac:dyDescent="0.2">
      <c r="B143" s="168"/>
      <c r="C143" s="169"/>
      <c r="D143" s="169"/>
      <c r="E143" s="169"/>
      <c r="F143" s="198"/>
      <c r="G143" s="198"/>
      <c r="H143" s="165"/>
      <c r="I143" s="165"/>
      <c r="J143" s="165"/>
      <c r="K143" s="165"/>
      <c r="L143" s="165"/>
      <c r="M143" s="165"/>
      <c r="N143" s="165"/>
    </row>
    <row r="144" spans="2:14" x14ac:dyDescent="0.2">
      <c r="B144" s="168"/>
      <c r="C144" s="169"/>
      <c r="D144" s="169"/>
      <c r="E144" s="169"/>
      <c r="F144" s="198"/>
      <c r="G144" s="198"/>
      <c r="H144" s="165"/>
      <c r="I144" s="165"/>
      <c r="J144" s="165"/>
      <c r="K144" s="165"/>
      <c r="L144" s="165"/>
      <c r="M144" s="165"/>
      <c r="N144" s="165"/>
    </row>
    <row r="145" spans="2:14" x14ac:dyDescent="0.2">
      <c r="B145" s="168"/>
      <c r="C145" s="169"/>
      <c r="D145" s="169"/>
      <c r="E145" s="169"/>
      <c r="F145" s="198"/>
      <c r="G145" s="198"/>
      <c r="H145" s="165"/>
      <c r="I145" s="165"/>
      <c r="J145" s="165"/>
      <c r="K145" s="165"/>
      <c r="L145" s="165"/>
      <c r="M145" s="165"/>
      <c r="N145" s="165"/>
    </row>
    <row r="146" spans="2:14" x14ac:dyDescent="0.2">
      <c r="B146" s="168"/>
      <c r="C146" s="169"/>
      <c r="D146" s="169"/>
      <c r="E146" s="169"/>
      <c r="F146" s="198"/>
      <c r="G146" s="198"/>
      <c r="H146" s="165"/>
      <c r="I146" s="165"/>
      <c r="J146" s="165"/>
      <c r="K146" s="165"/>
      <c r="L146" s="165"/>
      <c r="M146" s="165"/>
      <c r="N146" s="165"/>
    </row>
    <row r="147" spans="2:14" x14ac:dyDescent="0.2">
      <c r="B147" s="168"/>
      <c r="C147" s="169"/>
      <c r="D147" s="169"/>
      <c r="E147" s="169"/>
      <c r="F147" s="198"/>
      <c r="G147" s="198"/>
      <c r="H147" s="165"/>
      <c r="I147" s="165"/>
      <c r="J147" s="165"/>
      <c r="K147" s="165"/>
      <c r="L147" s="165"/>
      <c r="M147" s="165"/>
      <c r="N147" s="165"/>
    </row>
    <row r="148" spans="2:14" x14ac:dyDescent="0.2">
      <c r="B148" s="168"/>
      <c r="C148" s="169"/>
      <c r="D148" s="169"/>
      <c r="E148" s="169"/>
      <c r="F148" s="198"/>
      <c r="G148" s="198"/>
      <c r="H148" s="165"/>
      <c r="I148" s="165"/>
      <c r="J148" s="165"/>
      <c r="K148" s="165"/>
      <c r="L148" s="165"/>
      <c r="M148" s="165"/>
      <c r="N148" s="165"/>
    </row>
    <row r="149" spans="2:14" x14ac:dyDescent="0.2">
      <c r="B149" s="168"/>
      <c r="C149" s="169"/>
      <c r="D149" s="169"/>
      <c r="E149" s="169"/>
      <c r="F149" s="198"/>
      <c r="G149" s="198"/>
      <c r="H149" s="165"/>
      <c r="I149" s="165"/>
      <c r="J149" s="165"/>
      <c r="K149" s="165"/>
      <c r="L149" s="165"/>
      <c r="M149" s="165"/>
      <c r="N149" s="165"/>
    </row>
    <row r="150" spans="2:14" x14ac:dyDescent="0.2">
      <c r="B150" s="168"/>
      <c r="C150" s="169"/>
      <c r="D150" s="169"/>
      <c r="E150" s="169"/>
      <c r="F150" s="198"/>
      <c r="G150" s="198"/>
      <c r="H150" s="165"/>
      <c r="I150" s="165"/>
      <c r="J150" s="165"/>
      <c r="K150" s="165"/>
      <c r="L150" s="165"/>
      <c r="M150" s="165"/>
      <c r="N150" s="165"/>
    </row>
    <row r="151" spans="2:14" x14ac:dyDescent="0.2">
      <c r="B151" s="168"/>
      <c r="C151" s="169"/>
      <c r="D151" s="169"/>
      <c r="E151" s="169"/>
      <c r="F151" s="198"/>
      <c r="G151" s="198"/>
      <c r="H151" s="165"/>
      <c r="I151" s="165"/>
      <c r="J151" s="165"/>
      <c r="K151" s="165"/>
      <c r="L151" s="165"/>
      <c r="M151" s="165"/>
      <c r="N151" s="165"/>
    </row>
    <row r="152" spans="2:14" x14ac:dyDescent="0.2">
      <c r="B152" s="168"/>
      <c r="C152" s="169"/>
      <c r="D152" s="169"/>
      <c r="E152" s="169"/>
      <c r="F152" s="198"/>
      <c r="G152" s="198"/>
      <c r="H152" s="165"/>
      <c r="I152" s="165"/>
      <c r="J152" s="165"/>
      <c r="K152" s="165"/>
      <c r="L152" s="165"/>
      <c r="M152" s="165"/>
      <c r="N152" s="165"/>
    </row>
    <row r="153" spans="2:14" x14ac:dyDescent="0.2">
      <c r="B153" s="168"/>
      <c r="C153" s="169"/>
      <c r="D153" s="169"/>
      <c r="E153" s="169"/>
      <c r="F153" s="198"/>
      <c r="G153" s="198"/>
      <c r="H153" s="165"/>
      <c r="I153" s="165"/>
      <c r="J153" s="165"/>
      <c r="K153" s="165"/>
      <c r="L153" s="165"/>
      <c r="M153" s="165"/>
      <c r="N153" s="165"/>
    </row>
    <row r="154" spans="2:14" x14ac:dyDescent="0.2">
      <c r="B154" s="168"/>
      <c r="C154" s="169"/>
      <c r="D154" s="169"/>
      <c r="E154" s="169"/>
      <c r="F154" s="198"/>
      <c r="G154" s="198"/>
      <c r="H154" s="165"/>
      <c r="I154" s="165"/>
      <c r="J154" s="165"/>
      <c r="K154" s="165"/>
      <c r="L154" s="165"/>
      <c r="M154" s="165"/>
      <c r="N154" s="165"/>
    </row>
    <row r="155" spans="2:14" x14ac:dyDescent="0.2">
      <c r="B155" s="168"/>
      <c r="C155" s="169"/>
      <c r="D155" s="169"/>
      <c r="E155" s="169"/>
      <c r="F155" s="198"/>
      <c r="G155" s="198"/>
      <c r="H155" s="165"/>
      <c r="I155" s="165"/>
      <c r="J155" s="165"/>
      <c r="K155" s="165"/>
      <c r="L155" s="165"/>
      <c r="M155" s="165"/>
      <c r="N155" s="165"/>
    </row>
    <row r="156" spans="2:14" x14ac:dyDescent="0.2">
      <c r="B156" s="168"/>
      <c r="C156" s="169"/>
      <c r="D156" s="169"/>
      <c r="E156" s="169"/>
      <c r="F156" s="198"/>
      <c r="G156" s="198"/>
      <c r="H156" s="165"/>
      <c r="I156" s="165"/>
      <c r="J156" s="165"/>
      <c r="K156" s="165"/>
      <c r="L156" s="165"/>
      <c r="M156" s="165"/>
      <c r="N156" s="165"/>
    </row>
    <row r="157" spans="2:14" x14ac:dyDescent="0.2">
      <c r="B157" s="168"/>
      <c r="C157" s="169"/>
      <c r="D157" s="169"/>
      <c r="E157" s="169"/>
      <c r="F157" s="198"/>
      <c r="G157" s="198"/>
      <c r="H157" s="165"/>
      <c r="I157" s="165"/>
      <c r="J157" s="165"/>
      <c r="K157" s="165"/>
      <c r="L157" s="165"/>
      <c r="M157" s="165"/>
      <c r="N157" s="165"/>
    </row>
    <row r="158" spans="2:14" x14ac:dyDescent="0.2">
      <c r="B158" s="168"/>
      <c r="C158" s="169"/>
      <c r="D158" s="169"/>
      <c r="E158" s="169"/>
      <c r="F158" s="198"/>
      <c r="G158" s="198"/>
      <c r="H158" s="165"/>
      <c r="I158" s="165"/>
      <c r="J158" s="165"/>
      <c r="K158" s="165"/>
      <c r="L158" s="165"/>
      <c r="M158" s="165"/>
      <c r="N158" s="165"/>
    </row>
    <row r="159" spans="2:14" x14ac:dyDescent="0.2">
      <c r="B159" s="168"/>
      <c r="C159" s="169"/>
      <c r="D159" s="169"/>
      <c r="E159" s="169"/>
      <c r="F159" s="198"/>
      <c r="G159" s="198"/>
      <c r="H159" s="165"/>
      <c r="I159" s="165"/>
      <c r="J159" s="165"/>
      <c r="K159" s="165"/>
      <c r="L159" s="165"/>
      <c r="M159" s="165"/>
      <c r="N159" s="165"/>
    </row>
    <row r="160" spans="2:14" x14ac:dyDescent="0.2">
      <c r="B160" s="168"/>
      <c r="C160" s="169"/>
      <c r="D160" s="169"/>
      <c r="E160" s="169"/>
      <c r="F160" s="198"/>
      <c r="G160" s="198"/>
      <c r="H160" s="165"/>
      <c r="I160" s="165"/>
      <c r="J160" s="165"/>
      <c r="K160" s="165"/>
      <c r="L160" s="165"/>
      <c r="M160" s="165"/>
      <c r="N160" s="165"/>
    </row>
    <row r="161" spans="2:14" x14ac:dyDescent="0.2">
      <c r="B161" s="168"/>
      <c r="C161" s="169"/>
      <c r="D161" s="169"/>
      <c r="E161" s="169"/>
      <c r="F161" s="198"/>
      <c r="G161" s="198"/>
      <c r="H161" s="165"/>
      <c r="I161" s="165"/>
      <c r="J161" s="165"/>
      <c r="K161" s="165"/>
      <c r="L161" s="165"/>
      <c r="M161" s="165"/>
      <c r="N161" s="165"/>
    </row>
    <row r="162" spans="2:14" x14ac:dyDescent="0.2">
      <c r="B162" s="168"/>
      <c r="C162" s="169"/>
      <c r="D162" s="169"/>
      <c r="E162" s="169"/>
      <c r="F162" s="198"/>
      <c r="G162" s="198"/>
      <c r="H162" s="165"/>
      <c r="I162" s="165"/>
      <c r="J162" s="165"/>
      <c r="K162" s="165"/>
      <c r="L162" s="165"/>
      <c r="M162" s="165"/>
      <c r="N162" s="165"/>
    </row>
    <row r="163" spans="2:14" x14ac:dyDescent="0.2">
      <c r="B163" s="168"/>
      <c r="C163" s="169"/>
      <c r="D163" s="169"/>
      <c r="E163" s="169"/>
      <c r="F163" s="198"/>
      <c r="G163" s="198"/>
      <c r="H163" s="165"/>
      <c r="I163" s="165"/>
      <c r="J163" s="165"/>
      <c r="K163" s="165"/>
      <c r="L163" s="165"/>
      <c r="M163" s="165"/>
      <c r="N163" s="165"/>
    </row>
    <row r="164" spans="2:14" x14ac:dyDescent="0.2">
      <c r="B164" s="168"/>
      <c r="C164" s="169"/>
      <c r="D164" s="169"/>
      <c r="E164" s="169"/>
      <c r="F164" s="198"/>
      <c r="G164" s="198"/>
      <c r="H164" s="165"/>
      <c r="I164" s="165"/>
      <c r="J164" s="165"/>
      <c r="K164" s="165"/>
      <c r="L164" s="165"/>
      <c r="M164" s="165"/>
      <c r="N164" s="165"/>
    </row>
    <row r="165" spans="2:14" x14ac:dyDescent="0.2">
      <c r="B165" s="168"/>
      <c r="C165" s="169"/>
      <c r="D165" s="169"/>
      <c r="E165" s="169"/>
      <c r="F165" s="198"/>
      <c r="G165" s="198"/>
      <c r="H165" s="165"/>
      <c r="I165" s="165"/>
      <c r="J165" s="165"/>
      <c r="K165" s="165"/>
      <c r="L165" s="165"/>
      <c r="M165" s="165"/>
      <c r="N165" s="165"/>
    </row>
    <row r="166" spans="2:14" x14ac:dyDescent="0.2">
      <c r="B166" s="168"/>
      <c r="C166" s="169"/>
      <c r="D166" s="169"/>
      <c r="E166" s="169"/>
      <c r="F166" s="198"/>
      <c r="G166" s="198"/>
      <c r="H166" s="165"/>
      <c r="I166" s="165"/>
      <c r="J166" s="165"/>
      <c r="K166" s="165"/>
      <c r="L166" s="165"/>
      <c r="M166" s="165"/>
      <c r="N166" s="165"/>
    </row>
    <row r="167" spans="2:14" x14ac:dyDescent="0.2">
      <c r="B167" s="168"/>
      <c r="C167" s="169"/>
      <c r="D167" s="169"/>
      <c r="E167" s="169"/>
      <c r="F167" s="198"/>
      <c r="G167" s="198"/>
      <c r="H167" s="165"/>
      <c r="I167" s="165"/>
      <c r="J167" s="165"/>
      <c r="K167" s="165"/>
      <c r="L167" s="165"/>
      <c r="M167" s="165"/>
      <c r="N167" s="165"/>
    </row>
    <row r="168" spans="2:14" x14ac:dyDescent="0.2">
      <c r="B168" s="168"/>
      <c r="C168" s="169"/>
      <c r="D168" s="169"/>
      <c r="E168" s="169"/>
      <c r="F168" s="198"/>
      <c r="G168" s="198"/>
      <c r="H168" s="165"/>
      <c r="I168" s="165"/>
      <c r="J168" s="165"/>
      <c r="K168" s="165"/>
      <c r="L168" s="165"/>
      <c r="M168" s="165"/>
      <c r="N168" s="165"/>
    </row>
    <row r="169" spans="2:14" x14ac:dyDescent="0.2">
      <c r="B169" s="168"/>
      <c r="C169" s="169"/>
      <c r="D169" s="169"/>
      <c r="E169" s="169"/>
      <c r="F169" s="198"/>
      <c r="G169" s="198"/>
      <c r="H169" s="165"/>
      <c r="I169" s="165"/>
      <c r="J169" s="165"/>
      <c r="K169" s="165"/>
      <c r="L169" s="165"/>
      <c r="M169" s="165"/>
      <c r="N169" s="165"/>
    </row>
    <row r="170" spans="2:14" x14ac:dyDescent="0.2">
      <c r="B170" s="168"/>
      <c r="C170" s="169"/>
      <c r="D170" s="169"/>
      <c r="E170" s="169"/>
      <c r="F170" s="198"/>
      <c r="G170" s="198"/>
      <c r="H170" s="165"/>
      <c r="I170" s="165"/>
      <c r="J170" s="165"/>
      <c r="K170" s="165"/>
      <c r="L170" s="165"/>
      <c r="M170" s="165"/>
      <c r="N170" s="165"/>
    </row>
    <row r="171" spans="2:14" x14ac:dyDescent="0.2">
      <c r="B171" s="168"/>
      <c r="C171" s="169"/>
      <c r="D171" s="169"/>
      <c r="E171" s="169"/>
      <c r="F171" s="198"/>
      <c r="G171" s="198"/>
      <c r="H171" s="165"/>
      <c r="I171" s="165"/>
      <c r="J171" s="165"/>
      <c r="K171" s="165"/>
      <c r="L171" s="165"/>
      <c r="M171" s="165"/>
      <c r="N171" s="165"/>
    </row>
    <row r="172" spans="2:14" x14ac:dyDescent="0.2">
      <c r="B172" s="168"/>
      <c r="C172" s="169"/>
      <c r="D172" s="169"/>
      <c r="E172" s="169"/>
      <c r="F172" s="198"/>
      <c r="G172" s="198"/>
      <c r="H172" s="165"/>
      <c r="I172" s="165"/>
      <c r="J172" s="165"/>
      <c r="K172" s="165"/>
      <c r="L172" s="165"/>
      <c r="M172" s="165"/>
      <c r="N172" s="165"/>
    </row>
    <row r="173" spans="2:14" x14ac:dyDescent="0.2">
      <c r="B173" s="168"/>
      <c r="C173" s="169"/>
      <c r="D173" s="169"/>
      <c r="E173" s="169"/>
      <c r="F173" s="198"/>
      <c r="G173" s="198"/>
      <c r="H173" s="165"/>
      <c r="I173" s="165"/>
      <c r="J173" s="165"/>
      <c r="K173" s="165"/>
      <c r="L173" s="165"/>
      <c r="M173" s="165"/>
      <c r="N173" s="165"/>
    </row>
    <row r="174" spans="2:14" x14ac:dyDescent="0.2">
      <c r="B174" s="168"/>
      <c r="C174" s="169"/>
      <c r="D174" s="169"/>
      <c r="E174" s="169"/>
      <c r="F174" s="198"/>
      <c r="G174" s="198"/>
      <c r="H174" s="165"/>
      <c r="I174" s="165"/>
      <c r="J174" s="165"/>
      <c r="K174" s="165"/>
      <c r="L174" s="165"/>
      <c r="M174" s="165"/>
      <c r="N174" s="165"/>
    </row>
    <row r="175" spans="2:14" x14ac:dyDescent="0.2">
      <c r="B175" s="168"/>
      <c r="C175" s="169"/>
      <c r="D175" s="169"/>
      <c r="E175" s="169"/>
      <c r="F175" s="198"/>
      <c r="G175" s="198"/>
      <c r="H175" s="165"/>
      <c r="I175" s="165"/>
      <c r="J175" s="165"/>
      <c r="K175" s="165"/>
      <c r="L175" s="165"/>
      <c r="M175" s="165"/>
      <c r="N175" s="165"/>
    </row>
    <row r="176" spans="2:14" x14ac:dyDescent="0.2">
      <c r="B176" s="168"/>
      <c r="C176" s="169"/>
      <c r="D176" s="169"/>
      <c r="E176" s="169"/>
      <c r="F176" s="198"/>
      <c r="G176" s="198"/>
      <c r="H176" s="165"/>
      <c r="I176" s="165"/>
      <c r="J176" s="165"/>
      <c r="K176" s="165"/>
      <c r="L176" s="165"/>
      <c r="M176" s="165"/>
      <c r="N176" s="165"/>
    </row>
    <row r="177" spans="2:14" x14ac:dyDescent="0.2">
      <c r="B177" s="168"/>
      <c r="C177" s="169"/>
      <c r="D177" s="169"/>
      <c r="E177" s="169"/>
      <c r="F177" s="198"/>
      <c r="G177" s="198"/>
      <c r="H177" s="165"/>
      <c r="I177" s="165"/>
      <c r="J177" s="165"/>
      <c r="K177" s="165"/>
      <c r="L177" s="165"/>
      <c r="M177" s="165"/>
      <c r="N177" s="165"/>
    </row>
    <row r="178" spans="2:14" x14ac:dyDescent="0.2">
      <c r="B178" s="168"/>
      <c r="C178" s="169"/>
      <c r="D178" s="169"/>
      <c r="E178" s="169"/>
      <c r="F178" s="198"/>
      <c r="G178" s="198"/>
      <c r="H178" s="165"/>
      <c r="I178" s="165"/>
      <c r="J178" s="165"/>
      <c r="K178" s="165"/>
      <c r="L178" s="165"/>
      <c r="M178" s="165"/>
      <c r="N178" s="165"/>
    </row>
    <row r="179" spans="2:14" x14ac:dyDescent="0.2">
      <c r="B179" s="168"/>
      <c r="C179" s="169"/>
      <c r="D179" s="169"/>
      <c r="E179" s="169"/>
      <c r="F179" s="198"/>
      <c r="G179" s="198"/>
      <c r="H179" s="165"/>
      <c r="I179" s="165"/>
      <c r="J179" s="165"/>
      <c r="K179" s="165"/>
      <c r="L179" s="165"/>
      <c r="M179" s="165"/>
      <c r="N179" s="165"/>
    </row>
    <row r="180" spans="2:14" x14ac:dyDescent="0.2">
      <c r="B180" s="168"/>
      <c r="C180" s="169"/>
      <c r="D180" s="169"/>
      <c r="E180" s="169"/>
      <c r="F180" s="198"/>
      <c r="G180" s="198"/>
      <c r="H180" s="165"/>
      <c r="I180" s="165"/>
      <c r="J180" s="165"/>
      <c r="K180" s="165"/>
      <c r="L180" s="165"/>
      <c r="M180" s="165"/>
      <c r="N180" s="165"/>
    </row>
    <row r="181" spans="2:14" x14ac:dyDescent="0.2">
      <c r="B181" s="168"/>
      <c r="C181" s="169"/>
      <c r="D181" s="169"/>
      <c r="E181" s="169"/>
      <c r="F181" s="198"/>
      <c r="G181" s="198"/>
      <c r="H181" s="165"/>
      <c r="I181" s="165"/>
      <c r="J181" s="165"/>
      <c r="K181" s="165"/>
      <c r="L181" s="165"/>
      <c r="M181" s="165"/>
      <c r="N181" s="165"/>
    </row>
    <row r="182" spans="2:14" x14ac:dyDescent="0.2">
      <c r="B182" s="168"/>
      <c r="C182" s="169"/>
      <c r="D182" s="169"/>
      <c r="E182" s="169"/>
      <c r="F182" s="198"/>
      <c r="G182" s="198"/>
      <c r="H182" s="165"/>
      <c r="I182" s="165"/>
      <c r="J182" s="165"/>
      <c r="K182" s="165"/>
      <c r="L182" s="165"/>
      <c r="M182" s="165"/>
      <c r="N182" s="165"/>
    </row>
    <row r="183" spans="2:14" x14ac:dyDescent="0.2">
      <c r="B183" s="168"/>
      <c r="C183" s="169"/>
      <c r="D183" s="169"/>
      <c r="E183" s="169"/>
      <c r="F183" s="198"/>
      <c r="G183" s="198"/>
      <c r="H183" s="165"/>
      <c r="I183" s="165"/>
      <c r="J183" s="165"/>
      <c r="K183" s="165"/>
      <c r="L183" s="165"/>
      <c r="M183" s="165"/>
      <c r="N183" s="165"/>
    </row>
    <row r="184" spans="2:14" x14ac:dyDescent="0.2">
      <c r="B184" s="168"/>
      <c r="C184" s="169"/>
      <c r="D184" s="169"/>
      <c r="E184" s="169"/>
      <c r="F184" s="198"/>
      <c r="G184" s="198"/>
      <c r="H184" s="165"/>
      <c r="I184" s="165"/>
      <c r="J184" s="165"/>
      <c r="K184" s="165"/>
      <c r="L184" s="165"/>
      <c r="M184" s="165"/>
      <c r="N184" s="165"/>
    </row>
    <row r="185" spans="2:14" x14ac:dyDescent="0.2">
      <c r="B185" s="168"/>
      <c r="C185" s="169"/>
      <c r="D185" s="169"/>
      <c r="E185" s="169"/>
      <c r="F185" s="198"/>
      <c r="G185" s="198"/>
      <c r="H185" s="165"/>
      <c r="I185" s="165"/>
      <c r="J185" s="165"/>
      <c r="K185" s="165"/>
      <c r="L185" s="165"/>
      <c r="M185" s="165"/>
      <c r="N185" s="165"/>
    </row>
    <row r="186" spans="2:14" x14ac:dyDescent="0.2">
      <c r="B186" s="168"/>
      <c r="C186" s="169"/>
      <c r="D186" s="169"/>
      <c r="E186" s="169"/>
      <c r="F186" s="198"/>
      <c r="G186" s="198"/>
      <c r="H186" s="165"/>
      <c r="I186" s="165"/>
      <c r="J186" s="165"/>
      <c r="K186" s="165"/>
      <c r="L186" s="165"/>
      <c r="M186" s="165"/>
      <c r="N186" s="165"/>
    </row>
    <row r="187" spans="2:14" x14ac:dyDescent="0.2">
      <c r="B187" s="168"/>
      <c r="C187" s="169"/>
      <c r="D187" s="169"/>
      <c r="E187" s="169"/>
      <c r="F187" s="198"/>
      <c r="G187" s="198"/>
      <c r="H187" s="165"/>
      <c r="I187" s="165"/>
      <c r="J187" s="165"/>
      <c r="K187" s="165"/>
      <c r="L187" s="165"/>
      <c r="M187" s="165"/>
      <c r="N187" s="165"/>
    </row>
    <row r="188" spans="2:14" x14ac:dyDescent="0.2">
      <c r="B188" s="168"/>
      <c r="C188" s="169"/>
      <c r="D188" s="169"/>
      <c r="E188" s="169"/>
      <c r="F188" s="198"/>
      <c r="G188" s="198"/>
      <c r="H188" s="165"/>
      <c r="I188" s="165"/>
      <c r="J188" s="165"/>
      <c r="K188" s="165"/>
      <c r="L188" s="165"/>
      <c r="M188" s="165"/>
      <c r="N188" s="165"/>
    </row>
    <row r="189" spans="2:14" x14ac:dyDescent="0.2">
      <c r="B189" s="168"/>
      <c r="C189" s="169"/>
      <c r="D189" s="169"/>
      <c r="E189" s="169"/>
      <c r="F189" s="198"/>
      <c r="G189" s="198"/>
      <c r="H189" s="165"/>
      <c r="I189" s="165"/>
      <c r="J189" s="165"/>
      <c r="K189" s="165"/>
      <c r="L189" s="165"/>
      <c r="M189" s="165"/>
      <c r="N189" s="165"/>
    </row>
    <row r="190" spans="2:14" x14ac:dyDescent="0.2">
      <c r="B190" s="168"/>
      <c r="C190" s="169"/>
      <c r="D190" s="169"/>
      <c r="E190" s="169"/>
      <c r="F190" s="198"/>
      <c r="G190" s="198"/>
      <c r="H190" s="165"/>
      <c r="I190" s="165"/>
      <c r="J190" s="165"/>
      <c r="K190" s="165"/>
      <c r="L190" s="165"/>
      <c r="M190" s="165"/>
      <c r="N190" s="165"/>
    </row>
    <row r="191" spans="2:14" x14ac:dyDescent="0.2">
      <c r="B191" s="168"/>
      <c r="C191" s="169"/>
      <c r="D191" s="169"/>
      <c r="E191" s="169"/>
      <c r="F191" s="198"/>
      <c r="G191" s="198"/>
      <c r="H191" s="165"/>
      <c r="I191" s="165"/>
      <c r="J191" s="165"/>
      <c r="K191" s="165"/>
      <c r="L191" s="165"/>
      <c r="M191" s="165"/>
      <c r="N191" s="165"/>
    </row>
    <row r="192" spans="2:14" x14ac:dyDescent="0.2">
      <c r="B192" s="168"/>
      <c r="C192" s="169"/>
      <c r="D192" s="169"/>
      <c r="E192" s="169"/>
      <c r="F192" s="198"/>
      <c r="G192" s="198"/>
      <c r="H192" s="165"/>
      <c r="I192" s="165"/>
      <c r="J192" s="165"/>
      <c r="K192" s="165"/>
      <c r="L192" s="165"/>
      <c r="M192" s="165"/>
      <c r="N192" s="165"/>
    </row>
    <row r="193" spans="2:14" x14ac:dyDescent="0.2">
      <c r="B193" s="168"/>
      <c r="C193" s="169"/>
      <c r="D193" s="169"/>
      <c r="E193" s="169"/>
      <c r="F193" s="198"/>
      <c r="G193" s="198"/>
      <c r="H193" s="165"/>
      <c r="I193" s="165"/>
      <c r="J193" s="165"/>
      <c r="K193" s="165"/>
      <c r="L193" s="165"/>
      <c r="M193" s="165"/>
      <c r="N193" s="165"/>
    </row>
    <row r="194" spans="2:14" x14ac:dyDescent="0.2">
      <c r="B194" s="168"/>
      <c r="C194" s="169"/>
      <c r="D194" s="169"/>
      <c r="E194" s="169"/>
      <c r="F194" s="198"/>
      <c r="G194" s="198"/>
      <c r="H194" s="165"/>
      <c r="I194" s="165"/>
      <c r="J194" s="165"/>
      <c r="K194" s="165"/>
      <c r="L194" s="165"/>
      <c r="M194" s="165"/>
      <c r="N194" s="165"/>
    </row>
    <row r="195" spans="2:14" x14ac:dyDescent="0.2">
      <c r="B195" s="168"/>
      <c r="C195" s="169"/>
      <c r="D195" s="169"/>
      <c r="E195" s="169"/>
      <c r="F195" s="198"/>
      <c r="G195" s="198"/>
      <c r="H195" s="165"/>
      <c r="I195" s="165"/>
      <c r="J195" s="165"/>
      <c r="K195" s="165"/>
      <c r="L195" s="165"/>
      <c r="M195" s="165"/>
      <c r="N195" s="165"/>
    </row>
    <row r="196" spans="2:14" x14ac:dyDescent="0.2">
      <c r="B196" s="168"/>
      <c r="C196" s="169"/>
      <c r="D196" s="169"/>
      <c r="E196" s="169"/>
      <c r="F196" s="198"/>
      <c r="G196" s="198"/>
      <c r="H196" s="165"/>
      <c r="I196" s="165"/>
      <c r="J196" s="165"/>
      <c r="K196" s="165"/>
      <c r="L196" s="165"/>
      <c r="M196" s="165"/>
      <c r="N196" s="165"/>
    </row>
    <row r="197" spans="2:14" x14ac:dyDescent="0.2">
      <c r="B197" s="168"/>
      <c r="C197" s="169"/>
      <c r="D197" s="169"/>
      <c r="E197" s="169"/>
      <c r="F197" s="198"/>
      <c r="G197" s="198"/>
      <c r="H197" s="165"/>
      <c r="I197" s="165"/>
      <c r="J197" s="165"/>
      <c r="K197" s="165"/>
      <c r="L197" s="165"/>
      <c r="M197" s="165"/>
      <c r="N197" s="165"/>
    </row>
    <row r="198" spans="2:14" x14ac:dyDescent="0.2">
      <c r="B198" s="168"/>
      <c r="C198" s="169"/>
      <c r="D198" s="169"/>
      <c r="E198" s="169"/>
      <c r="F198" s="198"/>
      <c r="G198" s="198"/>
      <c r="H198" s="165"/>
      <c r="I198" s="165"/>
      <c r="J198" s="165"/>
      <c r="K198" s="165"/>
      <c r="L198" s="165"/>
      <c r="M198" s="165"/>
      <c r="N198" s="165"/>
    </row>
    <row r="199" spans="2:14" x14ac:dyDescent="0.2">
      <c r="B199" s="168"/>
      <c r="C199" s="169"/>
      <c r="D199" s="169"/>
      <c r="E199" s="169"/>
      <c r="F199" s="198"/>
      <c r="G199" s="198"/>
      <c r="H199" s="165"/>
      <c r="I199" s="165"/>
      <c r="J199" s="165"/>
      <c r="K199" s="165"/>
      <c r="L199" s="165"/>
      <c r="M199" s="165"/>
      <c r="N199" s="165"/>
    </row>
    <row r="200" spans="2:14" x14ac:dyDescent="0.2">
      <c r="B200" s="168"/>
      <c r="C200" s="169"/>
      <c r="D200" s="169"/>
      <c r="E200" s="169"/>
      <c r="F200" s="198"/>
      <c r="G200" s="198"/>
      <c r="H200" s="165"/>
      <c r="I200" s="165"/>
      <c r="J200" s="165"/>
      <c r="K200" s="165"/>
      <c r="L200" s="165"/>
      <c r="M200" s="165"/>
      <c r="N200" s="165"/>
    </row>
    <row r="201" spans="2:14" x14ac:dyDescent="0.2">
      <c r="B201" s="168"/>
      <c r="C201" s="169"/>
      <c r="D201" s="169"/>
      <c r="E201" s="169"/>
      <c r="F201" s="198"/>
      <c r="G201" s="198"/>
      <c r="H201" s="165"/>
      <c r="I201" s="165"/>
      <c r="J201" s="165"/>
      <c r="K201" s="165"/>
      <c r="L201" s="165"/>
      <c r="M201" s="165"/>
      <c r="N201" s="165"/>
    </row>
    <row r="202" spans="2:14" x14ac:dyDescent="0.2">
      <c r="B202" s="168"/>
      <c r="C202" s="169"/>
      <c r="D202" s="169"/>
      <c r="E202" s="169"/>
      <c r="F202" s="198"/>
      <c r="G202" s="198"/>
      <c r="H202" s="165"/>
      <c r="I202" s="165"/>
      <c r="J202" s="165"/>
      <c r="K202" s="165"/>
      <c r="L202" s="165"/>
      <c r="M202" s="165"/>
      <c r="N202" s="165"/>
    </row>
    <row r="203" spans="2:14" x14ac:dyDescent="0.2">
      <c r="B203" s="168"/>
      <c r="C203" s="169"/>
      <c r="D203" s="169"/>
      <c r="E203" s="169"/>
      <c r="F203" s="198"/>
      <c r="G203" s="198"/>
      <c r="H203" s="165"/>
      <c r="I203" s="165"/>
      <c r="J203" s="165"/>
      <c r="K203" s="165"/>
      <c r="L203" s="165"/>
      <c r="M203" s="165"/>
      <c r="N203" s="165"/>
    </row>
    <row r="204" spans="2:14" x14ac:dyDescent="0.2">
      <c r="B204" s="168"/>
      <c r="C204" s="169"/>
      <c r="D204" s="169"/>
      <c r="E204" s="169"/>
      <c r="F204" s="198"/>
      <c r="G204" s="198"/>
      <c r="H204" s="165"/>
      <c r="I204" s="165"/>
      <c r="J204" s="165"/>
      <c r="K204" s="165"/>
      <c r="L204" s="165"/>
      <c r="M204" s="165"/>
      <c r="N204" s="165"/>
    </row>
    <row r="205" spans="2:14" x14ac:dyDescent="0.2">
      <c r="B205" s="168"/>
      <c r="C205" s="169"/>
      <c r="D205" s="169"/>
      <c r="E205" s="169"/>
      <c r="F205" s="198"/>
      <c r="G205" s="198"/>
      <c r="H205" s="165"/>
      <c r="I205" s="165"/>
      <c r="J205" s="165"/>
      <c r="K205" s="165"/>
      <c r="L205" s="165"/>
      <c r="M205" s="165"/>
      <c r="N205" s="165"/>
    </row>
    <row r="206" spans="2:14" x14ac:dyDescent="0.2">
      <c r="B206" s="168"/>
      <c r="C206" s="169"/>
      <c r="D206" s="169"/>
      <c r="E206" s="169"/>
      <c r="F206" s="198"/>
      <c r="G206" s="198"/>
      <c r="H206" s="165"/>
      <c r="I206" s="165"/>
      <c r="J206" s="165"/>
      <c r="K206" s="165"/>
      <c r="L206" s="165"/>
      <c r="M206" s="165"/>
      <c r="N206" s="165"/>
    </row>
    <row r="207" spans="2:14" x14ac:dyDescent="0.2">
      <c r="B207" s="168"/>
      <c r="C207" s="169"/>
      <c r="D207" s="169"/>
      <c r="E207" s="169"/>
      <c r="F207" s="198"/>
      <c r="G207" s="198"/>
      <c r="H207" s="165"/>
      <c r="I207" s="165"/>
      <c r="J207" s="165"/>
      <c r="K207" s="165"/>
      <c r="L207" s="165"/>
      <c r="M207" s="165"/>
      <c r="N207" s="165"/>
    </row>
    <row r="208" spans="2:14" x14ac:dyDescent="0.2">
      <c r="B208" s="168"/>
      <c r="C208" s="169"/>
      <c r="D208" s="169"/>
      <c r="E208" s="169"/>
      <c r="F208" s="198"/>
      <c r="G208" s="198"/>
      <c r="H208" s="165"/>
      <c r="I208" s="165"/>
      <c r="J208" s="165"/>
      <c r="K208" s="165"/>
      <c r="L208" s="165"/>
      <c r="M208" s="165"/>
      <c r="N208" s="165"/>
    </row>
    <row r="209" spans="2:14" x14ac:dyDescent="0.2">
      <c r="B209" s="168"/>
      <c r="C209" s="169"/>
      <c r="D209" s="169"/>
      <c r="E209" s="169"/>
      <c r="F209" s="198"/>
      <c r="G209" s="198"/>
      <c r="H209" s="165"/>
      <c r="I209" s="165"/>
      <c r="J209" s="165"/>
      <c r="K209" s="165"/>
      <c r="L209" s="165"/>
      <c r="M209" s="165"/>
      <c r="N209" s="165"/>
    </row>
    <row r="210" spans="2:14" x14ac:dyDescent="0.2">
      <c r="B210" s="168"/>
      <c r="C210" s="169"/>
      <c r="D210" s="169"/>
      <c r="E210" s="169"/>
      <c r="F210" s="198"/>
      <c r="G210" s="198"/>
      <c r="H210" s="165"/>
      <c r="I210" s="165"/>
      <c r="J210" s="165"/>
      <c r="K210" s="165"/>
      <c r="L210" s="165"/>
      <c r="M210" s="165"/>
      <c r="N210" s="165"/>
    </row>
    <row r="211" spans="2:14" x14ac:dyDescent="0.2">
      <c r="B211" s="168"/>
      <c r="C211" s="169"/>
      <c r="D211" s="169"/>
      <c r="E211" s="169"/>
      <c r="F211" s="198"/>
      <c r="G211" s="198"/>
      <c r="H211" s="165"/>
      <c r="I211" s="165"/>
      <c r="J211" s="165"/>
      <c r="K211" s="165"/>
      <c r="L211" s="165"/>
      <c r="M211" s="165"/>
      <c r="N211" s="165"/>
    </row>
    <row r="212" spans="2:14" x14ac:dyDescent="0.2">
      <c r="B212" s="168"/>
      <c r="C212" s="169"/>
      <c r="D212" s="169"/>
      <c r="E212" s="169"/>
      <c r="F212" s="198"/>
      <c r="G212" s="198"/>
      <c r="H212" s="165"/>
      <c r="I212" s="165"/>
      <c r="J212" s="165"/>
      <c r="K212" s="165"/>
      <c r="L212" s="165"/>
      <c r="M212" s="165"/>
      <c r="N212" s="165"/>
    </row>
    <row r="213" spans="2:14" x14ac:dyDescent="0.2">
      <c r="B213" s="168"/>
      <c r="C213" s="169"/>
      <c r="D213" s="169"/>
      <c r="E213" s="169"/>
      <c r="F213" s="198"/>
      <c r="G213" s="198"/>
      <c r="H213" s="165"/>
      <c r="I213" s="165"/>
      <c r="J213" s="165"/>
      <c r="K213" s="165"/>
      <c r="L213" s="165"/>
      <c r="M213" s="165"/>
      <c r="N213" s="165"/>
    </row>
    <row r="214" spans="2:14" x14ac:dyDescent="0.2">
      <c r="B214" s="168"/>
      <c r="C214" s="169"/>
      <c r="D214" s="169"/>
      <c r="E214" s="169"/>
      <c r="F214" s="198"/>
      <c r="G214" s="198"/>
      <c r="H214" s="165"/>
      <c r="I214" s="165"/>
      <c r="J214" s="165"/>
      <c r="K214" s="165"/>
      <c r="L214" s="165"/>
      <c r="M214" s="165"/>
      <c r="N214" s="165"/>
    </row>
    <row r="215" spans="2:14" x14ac:dyDescent="0.2">
      <c r="B215" s="168"/>
      <c r="C215" s="169"/>
      <c r="D215" s="169"/>
      <c r="E215" s="169"/>
      <c r="F215" s="198"/>
      <c r="G215" s="198"/>
      <c r="H215" s="165"/>
      <c r="I215" s="165"/>
      <c r="J215" s="165"/>
      <c r="K215" s="165"/>
      <c r="L215" s="165"/>
      <c r="M215" s="165"/>
      <c r="N215" s="165"/>
    </row>
    <row r="216" spans="2:14" x14ac:dyDescent="0.2">
      <c r="B216" s="168"/>
      <c r="C216" s="169"/>
      <c r="D216" s="169"/>
      <c r="E216" s="169"/>
      <c r="F216" s="198"/>
      <c r="G216" s="198"/>
      <c r="H216" s="165"/>
      <c r="I216" s="165"/>
      <c r="J216" s="165"/>
      <c r="K216" s="165"/>
      <c r="L216" s="165"/>
      <c r="M216" s="165"/>
      <c r="N216" s="165"/>
    </row>
    <row r="217" spans="2:14" x14ac:dyDescent="0.2">
      <c r="B217" s="168"/>
      <c r="C217" s="169"/>
      <c r="D217" s="169"/>
      <c r="E217" s="169"/>
      <c r="F217" s="198"/>
      <c r="G217" s="198"/>
      <c r="H217" s="165"/>
      <c r="I217" s="165"/>
      <c r="J217" s="165"/>
      <c r="K217" s="165"/>
      <c r="L217" s="165"/>
      <c r="M217" s="165"/>
      <c r="N217" s="165"/>
    </row>
    <row r="218" spans="2:14" x14ac:dyDescent="0.2">
      <c r="B218" s="168"/>
      <c r="C218" s="169"/>
      <c r="D218" s="169"/>
      <c r="E218" s="169"/>
      <c r="F218" s="198"/>
      <c r="G218" s="198"/>
      <c r="H218" s="165"/>
      <c r="I218" s="165"/>
      <c r="J218" s="165"/>
      <c r="K218" s="165"/>
      <c r="L218" s="165"/>
      <c r="M218" s="165"/>
      <c r="N218" s="165"/>
    </row>
    <row r="219" spans="2:14" x14ac:dyDescent="0.2">
      <c r="B219" s="168"/>
      <c r="C219" s="169"/>
      <c r="D219" s="169"/>
      <c r="E219" s="169"/>
      <c r="F219" s="198"/>
      <c r="G219" s="198"/>
      <c r="H219" s="165"/>
      <c r="I219" s="165"/>
      <c r="J219" s="165"/>
      <c r="K219" s="165"/>
      <c r="L219" s="165"/>
      <c r="M219" s="165"/>
      <c r="N219" s="165"/>
    </row>
    <row r="220" spans="2:14" x14ac:dyDescent="0.2">
      <c r="B220" s="168"/>
      <c r="C220" s="169"/>
      <c r="D220" s="169"/>
      <c r="E220" s="169"/>
      <c r="F220" s="198"/>
      <c r="G220" s="198"/>
      <c r="H220" s="165"/>
      <c r="I220" s="165"/>
      <c r="J220" s="165"/>
      <c r="K220" s="165"/>
      <c r="L220" s="165"/>
      <c r="M220" s="165"/>
      <c r="N220" s="165"/>
    </row>
    <row r="221" spans="2:14" x14ac:dyDescent="0.2">
      <c r="B221" s="168"/>
      <c r="C221" s="169"/>
      <c r="D221" s="169"/>
      <c r="E221" s="169"/>
      <c r="F221" s="198"/>
      <c r="G221" s="198"/>
      <c r="H221" s="165"/>
      <c r="I221" s="165"/>
      <c r="J221" s="165"/>
      <c r="K221" s="165"/>
      <c r="L221" s="165"/>
      <c r="M221" s="165"/>
      <c r="N221" s="165"/>
    </row>
    <row r="222" spans="2:14" x14ac:dyDescent="0.2">
      <c r="B222" s="168"/>
      <c r="C222" s="169"/>
      <c r="D222" s="169"/>
      <c r="E222" s="169"/>
      <c r="F222" s="198"/>
      <c r="G222" s="198"/>
      <c r="H222" s="165"/>
      <c r="I222" s="165"/>
      <c r="J222" s="165"/>
      <c r="K222" s="165"/>
      <c r="L222" s="165"/>
      <c r="M222" s="165"/>
      <c r="N222" s="165"/>
    </row>
    <row r="223" spans="2:14" x14ac:dyDescent="0.2">
      <c r="B223" s="168"/>
      <c r="C223" s="169"/>
      <c r="D223" s="169"/>
      <c r="E223" s="169"/>
      <c r="F223" s="198"/>
      <c r="G223" s="198"/>
      <c r="H223" s="165"/>
      <c r="I223" s="165"/>
      <c r="J223" s="165"/>
      <c r="K223" s="165"/>
      <c r="L223" s="165"/>
      <c r="M223" s="165"/>
      <c r="N223" s="165"/>
    </row>
    <row r="224" spans="2:14" x14ac:dyDescent="0.2">
      <c r="B224" s="168"/>
      <c r="C224" s="169"/>
      <c r="D224" s="169"/>
      <c r="E224" s="169"/>
      <c r="F224" s="198"/>
      <c r="G224" s="198"/>
      <c r="H224" s="165"/>
      <c r="I224" s="165"/>
      <c r="J224" s="165"/>
      <c r="K224" s="165"/>
      <c r="L224" s="165"/>
      <c r="M224" s="165"/>
      <c r="N224" s="165"/>
    </row>
    <row r="225" spans="2:14" x14ac:dyDescent="0.2">
      <c r="B225" s="168"/>
      <c r="C225" s="169"/>
      <c r="D225" s="169"/>
      <c r="E225" s="169"/>
      <c r="F225" s="198"/>
      <c r="G225" s="198"/>
      <c r="H225" s="165"/>
      <c r="I225" s="165"/>
      <c r="J225" s="165"/>
      <c r="K225" s="165"/>
      <c r="L225" s="165"/>
      <c r="M225" s="165"/>
      <c r="N225" s="165"/>
    </row>
    <row r="226" spans="2:14" x14ac:dyDescent="0.2">
      <c r="B226" s="168"/>
      <c r="C226" s="169"/>
      <c r="D226" s="169"/>
      <c r="E226" s="169"/>
      <c r="F226" s="198"/>
      <c r="G226" s="198"/>
      <c r="H226" s="165"/>
      <c r="I226" s="165"/>
      <c r="J226" s="165"/>
      <c r="K226" s="165"/>
      <c r="L226" s="165"/>
      <c r="M226" s="165"/>
      <c r="N226" s="165"/>
    </row>
    <row r="227" spans="2:14" x14ac:dyDescent="0.2">
      <c r="B227" s="168"/>
      <c r="C227" s="169"/>
      <c r="D227" s="169"/>
      <c r="E227" s="169"/>
      <c r="F227" s="198"/>
      <c r="G227" s="198"/>
      <c r="H227" s="165"/>
      <c r="I227" s="165"/>
      <c r="J227" s="165"/>
      <c r="K227" s="165"/>
      <c r="L227" s="165"/>
      <c r="M227" s="165"/>
      <c r="N227" s="165"/>
    </row>
    <row r="228" spans="2:14" x14ac:dyDescent="0.2">
      <c r="B228" s="168"/>
      <c r="C228" s="169"/>
      <c r="D228" s="169"/>
      <c r="E228" s="169"/>
      <c r="F228" s="198"/>
      <c r="G228" s="198"/>
      <c r="H228" s="165"/>
      <c r="I228" s="165"/>
      <c r="J228" s="165"/>
      <c r="K228" s="165"/>
      <c r="L228" s="165"/>
      <c r="M228" s="165"/>
      <c r="N228" s="165"/>
    </row>
    <row r="229" spans="2:14" x14ac:dyDescent="0.2">
      <c r="B229" s="168"/>
      <c r="C229" s="169"/>
      <c r="D229" s="169"/>
      <c r="E229" s="169"/>
      <c r="F229" s="198"/>
      <c r="G229" s="198"/>
      <c r="H229" s="165"/>
      <c r="I229" s="165"/>
      <c r="J229" s="165"/>
      <c r="K229" s="165"/>
      <c r="L229" s="165"/>
      <c r="M229" s="165"/>
      <c r="N229" s="165"/>
    </row>
    <row r="230" spans="2:14" x14ac:dyDescent="0.2">
      <c r="B230" s="168"/>
      <c r="C230" s="169"/>
      <c r="D230" s="169"/>
      <c r="E230" s="169"/>
      <c r="F230" s="198"/>
      <c r="G230" s="198"/>
      <c r="H230" s="165"/>
      <c r="I230" s="165"/>
      <c r="J230" s="165"/>
      <c r="K230" s="165"/>
      <c r="L230" s="165"/>
      <c r="M230" s="165"/>
      <c r="N230" s="165"/>
    </row>
    <row r="231" spans="2:14" x14ac:dyDescent="0.2">
      <c r="B231" s="168"/>
      <c r="C231" s="169"/>
      <c r="D231" s="169"/>
      <c r="E231" s="169"/>
      <c r="F231" s="198"/>
      <c r="G231" s="198"/>
      <c r="H231" s="165"/>
      <c r="I231" s="165"/>
      <c r="J231" s="165"/>
      <c r="K231" s="165"/>
      <c r="L231" s="165"/>
      <c r="M231" s="165"/>
      <c r="N231" s="165"/>
    </row>
    <row r="232" spans="2:14" x14ac:dyDescent="0.2">
      <c r="B232" s="168"/>
      <c r="C232" s="169"/>
      <c r="D232" s="169"/>
      <c r="E232" s="169"/>
      <c r="F232" s="198"/>
      <c r="G232" s="198"/>
      <c r="H232" s="165"/>
      <c r="I232" s="165"/>
      <c r="J232" s="165"/>
      <c r="K232" s="165"/>
      <c r="L232" s="165"/>
      <c r="M232" s="165"/>
      <c r="N232" s="165"/>
    </row>
    <row r="233" spans="2:14" x14ac:dyDescent="0.2">
      <c r="B233" s="168"/>
      <c r="C233" s="169"/>
      <c r="D233" s="169"/>
      <c r="E233" s="169"/>
      <c r="F233" s="198"/>
      <c r="G233" s="198"/>
      <c r="H233" s="165"/>
      <c r="I233" s="165"/>
      <c r="J233" s="165"/>
      <c r="K233" s="165"/>
      <c r="L233" s="165"/>
      <c r="M233" s="165"/>
      <c r="N233" s="165"/>
    </row>
    <row r="234" spans="2:14" x14ac:dyDescent="0.2">
      <c r="B234" s="168"/>
      <c r="C234" s="169"/>
      <c r="D234" s="169"/>
      <c r="E234" s="169"/>
      <c r="F234" s="198"/>
      <c r="G234" s="198"/>
      <c r="H234" s="165"/>
      <c r="I234" s="165"/>
      <c r="J234" s="165"/>
      <c r="K234" s="165"/>
      <c r="L234" s="165"/>
      <c r="M234" s="165"/>
      <c r="N234" s="165"/>
    </row>
    <row r="235" spans="2:14" x14ac:dyDescent="0.2">
      <c r="B235" s="168"/>
      <c r="C235" s="169"/>
      <c r="D235" s="169"/>
      <c r="E235" s="169"/>
      <c r="F235" s="198"/>
      <c r="G235" s="198"/>
      <c r="H235" s="165"/>
      <c r="I235" s="165"/>
      <c r="J235" s="165"/>
      <c r="K235" s="165"/>
      <c r="L235" s="165"/>
      <c r="M235" s="165"/>
      <c r="N235" s="165"/>
    </row>
    <row r="236" spans="2:14" x14ac:dyDescent="0.2">
      <c r="B236" s="168"/>
      <c r="C236" s="169"/>
      <c r="D236" s="169"/>
      <c r="E236" s="169"/>
      <c r="F236" s="198"/>
      <c r="G236" s="198"/>
      <c r="H236" s="165"/>
      <c r="I236" s="165"/>
      <c r="J236" s="165"/>
      <c r="K236" s="165"/>
      <c r="L236" s="165"/>
      <c r="M236" s="165"/>
      <c r="N236" s="165"/>
    </row>
    <row r="237" spans="2:14" x14ac:dyDescent="0.2">
      <c r="B237" s="168"/>
      <c r="C237" s="169"/>
      <c r="D237" s="169"/>
      <c r="E237" s="169"/>
      <c r="F237" s="198"/>
      <c r="G237" s="198"/>
      <c r="H237" s="165"/>
      <c r="I237" s="165"/>
      <c r="J237" s="165"/>
      <c r="K237" s="165"/>
      <c r="L237" s="165"/>
      <c r="M237" s="165"/>
      <c r="N237" s="165"/>
    </row>
    <row r="238" spans="2:14" x14ac:dyDescent="0.2">
      <c r="B238" s="168"/>
      <c r="C238" s="169"/>
      <c r="D238" s="169"/>
      <c r="E238" s="169"/>
      <c r="F238" s="198"/>
      <c r="G238" s="198"/>
      <c r="H238" s="165"/>
      <c r="I238" s="165"/>
      <c r="J238" s="165"/>
      <c r="K238" s="165"/>
      <c r="L238" s="165"/>
      <c r="M238" s="165"/>
      <c r="N238" s="165"/>
    </row>
    <row r="239" spans="2:14" x14ac:dyDescent="0.2">
      <c r="B239" s="168"/>
      <c r="C239" s="169"/>
      <c r="D239" s="169"/>
      <c r="E239" s="169"/>
      <c r="F239" s="198"/>
      <c r="G239" s="198"/>
      <c r="H239" s="165"/>
      <c r="I239" s="165"/>
      <c r="J239" s="165"/>
      <c r="K239" s="165"/>
      <c r="L239" s="165"/>
      <c r="M239" s="165"/>
      <c r="N239" s="165"/>
    </row>
    <row r="240" spans="2:14" x14ac:dyDescent="0.2">
      <c r="B240" s="168"/>
      <c r="C240" s="169"/>
      <c r="D240" s="169"/>
      <c r="E240" s="169"/>
      <c r="F240" s="198"/>
      <c r="G240" s="198"/>
      <c r="H240" s="165"/>
      <c r="I240" s="165"/>
      <c r="J240" s="165"/>
      <c r="K240" s="165"/>
      <c r="L240" s="165"/>
      <c r="M240" s="165"/>
      <c r="N240" s="165"/>
    </row>
    <row r="241" spans="2:14" x14ac:dyDescent="0.2">
      <c r="B241" s="168"/>
      <c r="C241" s="169"/>
      <c r="D241" s="169"/>
      <c r="E241" s="169"/>
      <c r="F241" s="198"/>
      <c r="G241" s="198"/>
      <c r="H241" s="165"/>
      <c r="I241" s="165"/>
      <c r="J241" s="165"/>
      <c r="K241" s="165"/>
      <c r="L241" s="165"/>
      <c r="M241" s="165"/>
      <c r="N241" s="165"/>
    </row>
    <row r="242" spans="2:14" x14ac:dyDescent="0.2">
      <c r="B242" s="168"/>
      <c r="C242" s="169"/>
      <c r="D242" s="169"/>
      <c r="E242" s="169"/>
      <c r="F242" s="198"/>
      <c r="G242" s="198"/>
      <c r="H242" s="165"/>
      <c r="I242" s="165"/>
      <c r="J242" s="165"/>
      <c r="K242" s="165"/>
      <c r="L242" s="165"/>
      <c r="M242" s="165"/>
      <c r="N242" s="165"/>
    </row>
    <row r="243" spans="2:14" x14ac:dyDescent="0.2">
      <c r="B243" s="168"/>
      <c r="C243" s="169"/>
      <c r="D243" s="169"/>
      <c r="E243" s="169"/>
      <c r="F243" s="198"/>
      <c r="G243" s="198"/>
      <c r="H243" s="165"/>
      <c r="I243" s="165"/>
      <c r="J243" s="165"/>
      <c r="K243" s="165"/>
      <c r="L243" s="165"/>
      <c r="M243" s="165"/>
      <c r="N243" s="165"/>
    </row>
    <row r="244" spans="2:14" x14ac:dyDescent="0.2">
      <c r="B244" s="168"/>
      <c r="C244" s="169"/>
      <c r="D244" s="169"/>
      <c r="E244" s="169"/>
      <c r="F244" s="198"/>
      <c r="G244" s="198"/>
      <c r="H244" s="165"/>
      <c r="I244" s="165"/>
      <c r="J244" s="165"/>
      <c r="K244" s="165"/>
      <c r="L244" s="165"/>
      <c r="M244" s="165"/>
      <c r="N244" s="165"/>
    </row>
    <row r="245" spans="2:14" x14ac:dyDescent="0.2">
      <c r="B245" s="168"/>
      <c r="C245" s="169"/>
      <c r="D245" s="169"/>
      <c r="E245" s="169"/>
      <c r="F245" s="198"/>
      <c r="G245" s="198"/>
      <c r="H245" s="165"/>
      <c r="I245" s="165"/>
      <c r="J245" s="165"/>
      <c r="K245" s="165"/>
      <c r="L245" s="165"/>
      <c r="M245" s="165"/>
      <c r="N245" s="165"/>
    </row>
    <row r="246" spans="2:14" x14ac:dyDescent="0.2">
      <c r="B246" s="168"/>
      <c r="C246" s="169"/>
      <c r="D246" s="169"/>
      <c r="E246" s="169"/>
      <c r="F246" s="198"/>
      <c r="G246" s="198"/>
      <c r="H246" s="165"/>
      <c r="I246" s="165"/>
      <c r="J246" s="165"/>
      <c r="K246" s="165"/>
      <c r="L246" s="165"/>
      <c r="M246" s="165"/>
      <c r="N246" s="165"/>
    </row>
    <row r="247" spans="2:14" x14ac:dyDescent="0.2">
      <c r="B247" s="168"/>
      <c r="C247" s="169"/>
      <c r="D247" s="169"/>
      <c r="E247" s="169"/>
      <c r="F247" s="198"/>
      <c r="G247" s="198"/>
      <c r="H247" s="165"/>
      <c r="I247" s="165"/>
      <c r="J247" s="165"/>
      <c r="K247" s="165"/>
      <c r="L247" s="165"/>
      <c r="M247" s="165"/>
      <c r="N247" s="165"/>
    </row>
    <row r="248" spans="2:14" x14ac:dyDescent="0.2">
      <c r="B248" s="168"/>
      <c r="C248" s="169"/>
      <c r="D248" s="169"/>
      <c r="E248" s="169"/>
      <c r="F248" s="198"/>
      <c r="G248" s="198"/>
      <c r="H248" s="165"/>
      <c r="I248" s="165"/>
      <c r="J248" s="165"/>
      <c r="K248" s="165"/>
      <c r="L248" s="165"/>
      <c r="M248" s="165"/>
      <c r="N248" s="165"/>
    </row>
    <row r="249" spans="2:14" x14ac:dyDescent="0.2">
      <c r="B249" s="168"/>
      <c r="C249" s="169"/>
      <c r="D249" s="169"/>
      <c r="E249" s="169"/>
      <c r="F249" s="198"/>
      <c r="G249" s="198"/>
      <c r="H249" s="165"/>
      <c r="I249" s="165"/>
      <c r="J249" s="165"/>
      <c r="K249" s="165"/>
      <c r="L249" s="165"/>
      <c r="M249" s="165"/>
      <c r="N249" s="165"/>
    </row>
    <row r="250" spans="2:14" x14ac:dyDescent="0.2">
      <c r="B250" s="168"/>
      <c r="C250" s="169"/>
      <c r="D250" s="169"/>
      <c r="E250" s="169"/>
      <c r="F250" s="198"/>
      <c r="G250" s="198"/>
      <c r="H250" s="165"/>
      <c r="I250" s="165"/>
      <c r="J250" s="165"/>
      <c r="K250" s="165"/>
      <c r="L250" s="165"/>
      <c r="M250" s="165"/>
      <c r="N250" s="165"/>
    </row>
    <row r="251" spans="2:14" x14ac:dyDescent="0.2">
      <c r="B251" s="168"/>
      <c r="C251" s="169"/>
      <c r="D251" s="169"/>
      <c r="E251" s="169"/>
      <c r="F251" s="198"/>
      <c r="G251" s="198"/>
      <c r="H251" s="165"/>
      <c r="I251" s="165"/>
      <c r="J251" s="165"/>
      <c r="K251" s="165"/>
      <c r="L251" s="165"/>
      <c r="M251" s="165"/>
      <c r="N251" s="165"/>
    </row>
    <row r="252" spans="2:14" x14ac:dyDescent="0.2">
      <c r="B252" s="168"/>
      <c r="C252" s="169"/>
      <c r="D252" s="169"/>
      <c r="E252" s="169"/>
      <c r="F252" s="198"/>
      <c r="G252" s="198"/>
      <c r="H252" s="165"/>
      <c r="I252" s="165"/>
      <c r="J252" s="165"/>
      <c r="K252" s="165"/>
      <c r="L252" s="165"/>
      <c r="M252" s="165"/>
      <c r="N252" s="165"/>
    </row>
    <row r="253" spans="2:14" x14ac:dyDescent="0.2">
      <c r="B253" s="168"/>
      <c r="C253" s="169"/>
      <c r="D253" s="169"/>
      <c r="E253" s="169"/>
      <c r="F253" s="198"/>
      <c r="G253" s="198"/>
      <c r="H253" s="165"/>
      <c r="I253" s="165"/>
      <c r="J253" s="165"/>
      <c r="K253" s="165"/>
      <c r="L253" s="165"/>
      <c r="M253" s="165"/>
      <c r="N253" s="165"/>
    </row>
    <row r="254" spans="2:14" x14ac:dyDescent="0.2">
      <c r="B254" s="168"/>
      <c r="C254" s="169"/>
      <c r="D254" s="169"/>
      <c r="E254" s="169"/>
      <c r="F254" s="198"/>
      <c r="G254" s="198"/>
      <c r="H254" s="165"/>
      <c r="I254" s="165"/>
      <c r="J254" s="165"/>
      <c r="K254" s="165"/>
      <c r="L254" s="165"/>
      <c r="M254" s="165"/>
      <c r="N254" s="165"/>
    </row>
    <row r="255" spans="2:14" x14ac:dyDescent="0.2">
      <c r="B255" s="168"/>
      <c r="C255" s="169"/>
      <c r="D255" s="169"/>
      <c r="E255" s="169"/>
      <c r="F255" s="198"/>
      <c r="G255" s="198"/>
      <c r="H255" s="165"/>
      <c r="I255" s="165"/>
      <c r="J255" s="165"/>
      <c r="K255" s="165"/>
      <c r="L255" s="165"/>
      <c r="M255" s="165"/>
      <c r="N255" s="165"/>
    </row>
    <row r="256" spans="2:14" x14ac:dyDescent="0.2">
      <c r="B256" s="168"/>
      <c r="C256" s="169"/>
      <c r="D256" s="169"/>
      <c r="E256" s="169"/>
      <c r="F256" s="198"/>
      <c r="G256" s="198"/>
      <c r="H256" s="165"/>
      <c r="I256" s="165"/>
      <c r="J256" s="165"/>
      <c r="K256" s="165"/>
      <c r="L256" s="165"/>
      <c r="M256" s="165"/>
      <c r="N256" s="165"/>
    </row>
    <row r="257" spans="2:14" x14ac:dyDescent="0.2">
      <c r="B257" s="168"/>
      <c r="C257" s="169"/>
      <c r="D257" s="169"/>
      <c r="E257" s="169"/>
      <c r="F257" s="198"/>
      <c r="G257" s="198"/>
      <c r="H257" s="165"/>
      <c r="I257" s="165"/>
      <c r="J257" s="165"/>
      <c r="K257" s="165"/>
      <c r="L257" s="165"/>
      <c r="M257" s="165"/>
      <c r="N257" s="165"/>
    </row>
    <row r="258" spans="2:14" x14ac:dyDescent="0.2">
      <c r="B258" s="168"/>
      <c r="C258" s="169"/>
      <c r="D258" s="169"/>
      <c r="E258" s="169"/>
      <c r="F258" s="198"/>
      <c r="G258" s="198"/>
      <c r="H258" s="165"/>
      <c r="I258" s="165"/>
      <c r="J258" s="165"/>
      <c r="K258" s="165"/>
      <c r="L258" s="165"/>
      <c r="M258" s="165"/>
      <c r="N258" s="165"/>
    </row>
    <row r="259" spans="2:14" x14ac:dyDescent="0.2">
      <c r="B259" s="168"/>
      <c r="C259" s="169"/>
      <c r="D259" s="169"/>
      <c r="E259" s="169"/>
      <c r="F259" s="198"/>
      <c r="G259" s="198"/>
      <c r="H259" s="165"/>
      <c r="I259" s="165"/>
      <c r="J259" s="165"/>
      <c r="K259" s="165"/>
      <c r="L259" s="165"/>
      <c r="M259" s="165"/>
      <c r="N259" s="165"/>
    </row>
    <row r="260" spans="2:14" x14ac:dyDescent="0.2">
      <c r="B260" s="168"/>
      <c r="C260" s="169"/>
      <c r="D260" s="169"/>
      <c r="E260" s="169"/>
      <c r="F260" s="198"/>
      <c r="G260" s="198"/>
      <c r="H260" s="165"/>
      <c r="I260" s="165"/>
      <c r="J260" s="165"/>
      <c r="K260" s="165"/>
      <c r="L260" s="165"/>
      <c r="M260" s="165"/>
      <c r="N260" s="165"/>
    </row>
    <row r="261" spans="2:14" x14ac:dyDescent="0.2">
      <c r="B261" s="168"/>
      <c r="C261" s="169"/>
      <c r="D261" s="169"/>
      <c r="E261" s="169"/>
      <c r="F261" s="198"/>
      <c r="G261" s="198"/>
      <c r="H261" s="165"/>
      <c r="I261" s="165"/>
      <c r="J261" s="165"/>
      <c r="K261" s="165"/>
      <c r="L261" s="165"/>
      <c r="M261" s="165"/>
      <c r="N261" s="165"/>
    </row>
    <row r="262" spans="2:14" x14ac:dyDescent="0.2">
      <c r="B262" s="168"/>
      <c r="C262" s="169"/>
      <c r="D262" s="169"/>
      <c r="E262" s="169"/>
      <c r="F262" s="198"/>
      <c r="G262" s="198"/>
      <c r="H262" s="165"/>
      <c r="I262" s="165"/>
      <c r="J262" s="165"/>
      <c r="K262" s="165"/>
      <c r="L262" s="165"/>
      <c r="M262" s="165"/>
      <c r="N262" s="165"/>
    </row>
    <row r="263" spans="2:14" x14ac:dyDescent="0.2">
      <c r="B263" s="168"/>
      <c r="C263" s="169"/>
      <c r="D263" s="169"/>
      <c r="E263" s="169"/>
      <c r="F263" s="198"/>
      <c r="G263" s="198"/>
      <c r="H263" s="165"/>
      <c r="I263" s="165"/>
      <c r="J263" s="165"/>
      <c r="K263" s="165"/>
      <c r="L263" s="165"/>
      <c r="M263" s="165"/>
      <c r="N263" s="165"/>
    </row>
    <row r="264" spans="2:14" x14ac:dyDescent="0.2">
      <c r="B264" s="168"/>
      <c r="C264" s="169"/>
      <c r="D264" s="169"/>
      <c r="E264" s="169"/>
      <c r="F264" s="198"/>
      <c r="G264" s="198"/>
      <c r="H264" s="165"/>
      <c r="I264" s="165"/>
      <c r="J264" s="165"/>
      <c r="K264" s="165"/>
      <c r="L264" s="165"/>
      <c r="M264" s="165"/>
      <c r="N264" s="165"/>
    </row>
    <row r="265" spans="2:14" x14ac:dyDescent="0.2">
      <c r="B265" s="168"/>
      <c r="C265" s="169"/>
      <c r="D265" s="169"/>
      <c r="E265" s="169"/>
      <c r="F265" s="198"/>
      <c r="G265" s="198"/>
      <c r="H265" s="165"/>
      <c r="I265" s="165"/>
      <c r="J265" s="165"/>
      <c r="K265" s="165"/>
      <c r="L265" s="165"/>
      <c r="M265" s="165"/>
      <c r="N265" s="165"/>
    </row>
    <row r="266" spans="2:14" x14ac:dyDescent="0.2">
      <c r="B266" s="168"/>
      <c r="C266" s="169"/>
      <c r="D266" s="169"/>
      <c r="E266" s="169"/>
      <c r="F266" s="198"/>
      <c r="G266" s="198"/>
      <c r="H266" s="165"/>
      <c r="I266" s="165"/>
      <c r="J266" s="165"/>
      <c r="K266" s="165"/>
      <c r="L266" s="165"/>
      <c r="M266" s="165"/>
      <c r="N266" s="165"/>
    </row>
    <row r="267" spans="2:14" x14ac:dyDescent="0.2">
      <c r="B267" s="168"/>
      <c r="C267" s="169"/>
      <c r="D267" s="169"/>
      <c r="E267" s="169"/>
      <c r="F267" s="198"/>
      <c r="G267" s="198"/>
      <c r="H267" s="165"/>
      <c r="I267" s="165"/>
      <c r="J267" s="165"/>
      <c r="K267" s="165"/>
      <c r="L267" s="165"/>
      <c r="M267" s="165"/>
      <c r="N267" s="165"/>
    </row>
    <row r="268" spans="2:14" x14ac:dyDescent="0.2">
      <c r="B268" s="168"/>
      <c r="C268" s="169"/>
      <c r="D268" s="169"/>
      <c r="E268" s="169"/>
      <c r="F268" s="198"/>
      <c r="G268" s="198"/>
      <c r="H268" s="165"/>
      <c r="I268" s="165"/>
      <c r="J268" s="165"/>
      <c r="K268" s="165"/>
      <c r="L268" s="165"/>
      <c r="M268" s="165"/>
      <c r="N268" s="165"/>
    </row>
    <row r="269" spans="2:14" x14ac:dyDescent="0.2">
      <c r="B269" s="168"/>
      <c r="C269" s="169"/>
      <c r="D269" s="169"/>
      <c r="E269" s="169"/>
      <c r="F269" s="198"/>
      <c r="G269" s="198"/>
      <c r="H269" s="165"/>
      <c r="I269" s="165"/>
      <c r="J269" s="165"/>
      <c r="K269" s="165"/>
      <c r="L269" s="165"/>
      <c r="M269" s="165"/>
      <c r="N269" s="165"/>
    </row>
    <row r="270" spans="2:14" x14ac:dyDescent="0.2">
      <c r="B270" s="168"/>
      <c r="C270" s="169"/>
      <c r="D270" s="169"/>
      <c r="E270" s="169"/>
      <c r="F270" s="198"/>
      <c r="G270" s="198"/>
      <c r="H270" s="165"/>
      <c r="I270" s="165"/>
      <c r="J270" s="165"/>
      <c r="K270" s="165"/>
      <c r="L270" s="165"/>
      <c r="M270" s="165"/>
      <c r="N270" s="165"/>
    </row>
    <row r="271" spans="2:14" x14ac:dyDescent="0.2">
      <c r="B271" s="168"/>
      <c r="C271" s="169"/>
      <c r="D271" s="169"/>
      <c r="E271" s="169"/>
      <c r="F271" s="198"/>
      <c r="G271" s="198"/>
      <c r="H271" s="165"/>
      <c r="I271" s="165"/>
      <c r="J271" s="165"/>
      <c r="K271" s="165"/>
      <c r="L271" s="165"/>
      <c r="M271" s="165"/>
      <c r="N271" s="165"/>
    </row>
    <row r="272" spans="2:14" x14ac:dyDescent="0.2">
      <c r="B272" s="168"/>
      <c r="C272" s="169"/>
      <c r="D272" s="169"/>
      <c r="E272" s="169"/>
      <c r="F272" s="198"/>
      <c r="G272" s="198"/>
      <c r="H272" s="165"/>
      <c r="I272" s="165"/>
      <c r="J272" s="165"/>
      <c r="K272" s="165"/>
      <c r="L272" s="165"/>
      <c r="M272" s="165"/>
      <c r="N272" s="165"/>
    </row>
    <row r="273" spans="2:14" x14ac:dyDescent="0.2">
      <c r="B273" s="168"/>
      <c r="C273" s="169"/>
      <c r="D273" s="169"/>
      <c r="E273" s="169"/>
      <c r="F273" s="198"/>
      <c r="G273" s="198"/>
      <c r="H273" s="165"/>
      <c r="I273" s="165"/>
      <c r="J273" s="165"/>
      <c r="K273" s="165"/>
      <c r="L273" s="165"/>
      <c r="M273" s="165"/>
      <c r="N273" s="165"/>
    </row>
    <row r="274" spans="2:14" x14ac:dyDescent="0.2">
      <c r="B274" s="168"/>
      <c r="C274" s="169"/>
      <c r="D274" s="169"/>
      <c r="E274" s="169"/>
      <c r="F274" s="198"/>
      <c r="G274" s="198"/>
      <c r="H274" s="165"/>
      <c r="I274" s="165"/>
      <c r="J274" s="165"/>
      <c r="K274" s="165"/>
      <c r="L274" s="165"/>
      <c r="M274" s="165"/>
      <c r="N274" s="165"/>
    </row>
    <row r="275" spans="2:14" x14ac:dyDescent="0.2">
      <c r="B275" s="168"/>
      <c r="C275" s="169"/>
      <c r="D275" s="169"/>
      <c r="E275" s="169"/>
      <c r="F275" s="198"/>
      <c r="G275" s="198"/>
      <c r="H275" s="165"/>
      <c r="I275" s="165"/>
      <c r="J275" s="165"/>
      <c r="K275" s="165"/>
      <c r="L275" s="165"/>
      <c r="M275" s="165"/>
      <c r="N275" s="165"/>
    </row>
    <row r="276" spans="2:14" x14ac:dyDescent="0.2">
      <c r="B276" s="168"/>
      <c r="C276" s="169"/>
      <c r="D276" s="169"/>
      <c r="E276" s="169"/>
      <c r="F276" s="198"/>
      <c r="G276" s="198"/>
      <c r="H276" s="165"/>
      <c r="I276" s="165"/>
      <c r="J276" s="165"/>
      <c r="K276" s="165"/>
      <c r="L276" s="165"/>
      <c r="M276" s="165"/>
      <c r="N276" s="165"/>
    </row>
    <row r="277" spans="2:14" x14ac:dyDescent="0.2">
      <c r="B277" s="168"/>
      <c r="C277" s="169"/>
      <c r="D277" s="169"/>
      <c r="E277" s="169"/>
      <c r="F277" s="198"/>
      <c r="G277" s="198"/>
      <c r="H277" s="165"/>
      <c r="I277" s="165"/>
      <c r="J277" s="165"/>
      <c r="K277" s="165"/>
      <c r="L277" s="165"/>
      <c r="M277" s="165"/>
      <c r="N277" s="165"/>
    </row>
    <row r="278" spans="2:14" x14ac:dyDescent="0.2">
      <c r="B278" s="168"/>
      <c r="C278" s="169"/>
      <c r="D278" s="169"/>
      <c r="E278" s="169"/>
      <c r="F278" s="198"/>
      <c r="G278" s="198"/>
      <c r="H278" s="165"/>
      <c r="I278" s="165"/>
      <c r="J278" s="165"/>
      <c r="K278" s="165"/>
      <c r="L278" s="165"/>
      <c r="M278" s="165"/>
      <c r="N278" s="165"/>
    </row>
    <row r="279" spans="2:14" x14ac:dyDescent="0.2">
      <c r="B279" s="168"/>
      <c r="C279" s="169"/>
      <c r="D279" s="169"/>
      <c r="E279" s="169"/>
      <c r="F279" s="198"/>
      <c r="G279" s="198"/>
      <c r="H279" s="165"/>
      <c r="I279" s="165"/>
      <c r="J279" s="165"/>
      <c r="K279" s="165"/>
      <c r="L279" s="165"/>
      <c r="M279" s="165"/>
      <c r="N279" s="165"/>
    </row>
    <row r="280" spans="2:14" x14ac:dyDescent="0.2">
      <c r="B280" s="168"/>
      <c r="C280" s="169"/>
      <c r="D280" s="169"/>
      <c r="E280" s="169"/>
      <c r="F280" s="198"/>
      <c r="G280" s="198"/>
      <c r="H280" s="165"/>
      <c r="I280" s="165"/>
      <c r="J280" s="165"/>
      <c r="K280" s="165"/>
      <c r="L280" s="165"/>
      <c r="M280" s="165"/>
      <c r="N280" s="165"/>
    </row>
    <row r="281" spans="2:14" x14ac:dyDescent="0.2">
      <c r="B281" s="168"/>
      <c r="C281" s="169"/>
      <c r="D281" s="169"/>
      <c r="E281" s="169"/>
      <c r="F281" s="198"/>
      <c r="G281" s="198"/>
      <c r="H281" s="165"/>
      <c r="I281" s="165"/>
      <c r="J281" s="165"/>
      <c r="K281" s="165"/>
      <c r="L281" s="165"/>
      <c r="M281" s="165"/>
      <c r="N281" s="165"/>
    </row>
    <row r="282" spans="2:14" x14ac:dyDescent="0.2">
      <c r="B282" s="168"/>
      <c r="C282" s="169"/>
      <c r="D282" s="169"/>
      <c r="E282" s="169"/>
      <c r="F282" s="198"/>
      <c r="G282" s="198"/>
      <c r="H282" s="165"/>
      <c r="I282" s="165"/>
      <c r="J282" s="165"/>
      <c r="K282" s="165"/>
      <c r="L282" s="165"/>
      <c r="M282" s="165"/>
      <c r="N282" s="165"/>
    </row>
    <row r="283" spans="2:14" x14ac:dyDescent="0.2">
      <c r="B283" s="168"/>
      <c r="C283" s="169"/>
      <c r="D283" s="169"/>
      <c r="E283" s="169"/>
      <c r="F283" s="198"/>
      <c r="G283" s="198"/>
      <c r="H283" s="165"/>
      <c r="I283" s="165"/>
      <c r="J283" s="165"/>
      <c r="K283" s="165"/>
      <c r="L283" s="165"/>
      <c r="M283" s="165"/>
      <c r="N283" s="165"/>
    </row>
    <row r="284" spans="2:14" x14ac:dyDescent="0.2">
      <c r="B284" s="168"/>
      <c r="C284" s="169"/>
      <c r="D284" s="169"/>
      <c r="E284" s="169"/>
      <c r="F284" s="198"/>
      <c r="G284" s="198"/>
      <c r="H284" s="165"/>
      <c r="I284" s="165"/>
      <c r="J284" s="165"/>
      <c r="K284" s="165"/>
      <c r="L284" s="165"/>
      <c r="M284" s="165"/>
      <c r="N284" s="165"/>
    </row>
    <row r="285" spans="2:14" x14ac:dyDescent="0.2">
      <c r="B285" s="168"/>
      <c r="C285" s="169"/>
      <c r="D285" s="169"/>
      <c r="E285" s="169"/>
      <c r="F285" s="198"/>
      <c r="G285" s="198"/>
      <c r="H285" s="165"/>
      <c r="I285" s="165"/>
      <c r="J285" s="165"/>
      <c r="K285" s="165"/>
      <c r="L285" s="165"/>
      <c r="M285" s="165"/>
      <c r="N285" s="165"/>
    </row>
    <row r="286" spans="2:14" x14ac:dyDescent="0.2">
      <c r="B286" s="168"/>
      <c r="C286" s="169"/>
      <c r="D286" s="169"/>
      <c r="E286" s="169"/>
      <c r="F286" s="198"/>
      <c r="G286" s="198"/>
      <c r="H286" s="165"/>
      <c r="I286" s="165"/>
      <c r="J286" s="165"/>
      <c r="K286" s="165"/>
      <c r="L286" s="165"/>
      <c r="M286" s="165"/>
      <c r="N286" s="165"/>
    </row>
    <row r="287" spans="2:14" x14ac:dyDescent="0.2">
      <c r="B287" s="168"/>
      <c r="C287" s="169"/>
      <c r="D287" s="169"/>
      <c r="E287" s="169"/>
      <c r="F287" s="198"/>
      <c r="G287" s="198"/>
      <c r="H287" s="165"/>
      <c r="I287" s="165"/>
      <c r="J287" s="165"/>
      <c r="K287" s="165"/>
      <c r="L287" s="165"/>
      <c r="M287" s="165"/>
      <c r="N287" s="165"/>
    </row>
    <row r="288" spans="2:14" x14ac:dyDescent="0.2">
      <c r="B288" s="168"/>
      <c r="C288" s="169"/>
      <c r="D288" s="169"/>
      <c r="E288" s="169"/>
      <c r="F288" s="198"/>
      <c r="G288" s="198"/>
      <c r="H288" s="165"/>
      <c r="I288" s="165"/>
      <c r="J288" s="165"/>
      <c r="K288" s="165"/>
      <c r="L288" s="165"/>
      <c r="M288" s="165"/>
      <c r="N288" s="165"/>
    </row>
    <row r="289" spans="2:14" x14ac:dyDescent="0.2">
      <c r="B289" s="168"/>
      <c r="C289" s="169"/>
      <c r="D289" s="169"/>
      <c r="E289" s="169"/>
      <c r="F289" s="198"/>
      <c r="G289" s="198"/>
      <c r="H289" s="165"/>
      <c r="I289" s="165"/>
      <c r="J289" s="165"/>
      <c r="K289" s="165"/>
      <c r="L289" s="165"/>
      <c r="M289" s="165"/>
      <c r="N289" s="165"/>
    </row>
    <row r="290" spans="2:14" x14ac:dyDescent="0.2">
      <c r="B290" s="168"/>
      <c r="C290" s="169"/>
      <c r="D290" s="169"/>
      <c r="E290" s="169"/>
      <c r="F290" s="198"/>
      <c r="G290" s="198"/>
      <c r="H290" s="165"/>
      <c r="I290" s="165"/>
      <c r="J290" s="165"/>
      <c r="K290" s="165"/>
      <c r="L290" s="165"/>
      <c r="M290" s="165"/>
      <c r="N290" s="165"/>
    </row>
    <row r="291" spans="2:14" x14ac:dyDescent="0.2">
      <c r="B291" s="168"/>
      <c r="C291" s="169"/>
      <c r="D291" s="169"/>
      <c r="E291" s="169"/>
      <c r="F291" s="198"/>
      <c r="G291" s="198"/>
      <c r="H291" s="165"/>
      <c r="I291" s="165"/>
      <c r="J291" s="165"/>
      <c r="K291" s="165"/>
      <c r="L291" s="165"/>
      <c r="M291" s="165"/>
      <c r="N291" s="165"/>
    </row>
    <row r="292" spans="2:14" x14ac:dyDescent="0.2">
      <c r="B292" s="168"/>
      <c r="C292" s="169"/>
      <c r="D292" s="169"/>
      <c r="E292" s="169"/>
      <c r="F292" s="198"/>
      <c r="G292" s="198"/>
      <c r="H292" s="165"/>
      <c r="I292" s="165"/>
      <c r="J292" s="165"/>
      <c r="K292" s="165"/>
      <c r="L292" s="165"/>
      <c r="M292" s="165"/>
      <c r="N292" s="165"/>
    </row>
    <row r="293" spans="2:14" x14ac:dyDescent="0.2">
      <c r="B293" s="168"/>
      <c r="C293" s="169"/>
      <c r="D293" s="169"/>
      <c r="E293" s="169"/>
      <c r="F293" s="198"/>
      <c r="G293" s="198"/>
      <c r="H293" s="165"/>
      <c r="I293" s="165"/>
      <c r="J293" s="165"/>
      <c r="K293" s="165"/>
      <c r="L293" s="165"/>
      <c r="M293" s="165"/>
      <c r="N293" s="165"/>
    </row>
    <row r="294" spans="2:14" x14ac:dyDescent="0.2">
      <c r="B294" s="168"/>
      <c r="C294" s="169"/>
      <c r="D294" s="169"/>
      <c r="E294" s="169"/>
      <c r="F294" s="198"/>
      <c r="G294" s="198"/>
      <c r="H294" s="165"/>
      <c r="I294" s="165"/>
      <c r="J294" s="165"/>
      <c r="K294" s="165"/>
      <c r="L294" s="165"/>
      <c r="M294" s="165"/>
      <c r="N294" s="165"/>
    </row>
    <row r="295" spans="2:14" x14ac:dyDescent="0.2">
      <c r="B295" s="168"/>
      <c r="C295" s="169"/>
      <c r="D295" s="169"/>
      <c r="E295" s="169"/>
      <c r="F295" s="198"/>
      <c r="G295" s="198"/>
      <c r="H295" s="165"/>
      <c r="I295" s="165"/>
      <c r="J295" s="165"/>
      <c r="K295" s="165"/>
      <c r="L295" s="165"/>
      <c r="M295" s="165"/>
      <c r="N295" s="165"/>
    </row>
    <row r="296" spans="2:14" x14ac:dyDescent="0.2">
      <c r="B296" s="168"/>
      <c r="C296" s="169"/>
      <c r="D296" s="169"/>
      <c r="E296" s="169"/>
      <c r="F296" s="198"/>
      <c r="G296" s="198"/>
      <c r="H296" s="165"/>
      <c r="I296" s="165"/>
      <c r="J296" s="165"/>
      <c r="K296" s="165"/>
      <c r="L296" s="165"/>
      <c r="M296" s="165"/>
      <c r="N296" s="165"/>
    </row>
    <row r="297" spans="2:14" x14ac:dyDescent="0.2">
      <c r="B297" s="168"/>
      <c r="C297" s="169"/>
      <c r="D297" s="169"/>
      <c r="E297" s="169"/>
      <c r="F297" s="198"/>
      <c r="G297" s="198"/>
      <c r="H297" s="165"/>
      <c r="I297" s="165"/>
      <c r="J297" s="165"/>
      <c r="K297" s="165"/>
      <c r="L297" s="165"/>
      <c r="M297" s="165"/>
      <c r="N297" s="165"/>
    </row>
    <row r="298" spans="2:14" x14ac:dyDescent="0.2">
      <c r="B298" s="168"/>
      <c r="C298" s="169"/>
      <c r="D298" s="169"/>
      <c r="E298" s="169"/>
      <c r="F298" s="198"/>
      <c r="G298" s="198"/>
      <c r="H298" s="165"/>
      <c r="I298" s="165"/>
      <c r="J298" s="165"/>
      <c r="K298" s="165"/>
      <c r="L298" s="165"/>
      <c r="M298" s="165"/>
      <c r="N298" s="165"/>
    </row>
    <row r="299" spans="2:14" x14ac:dyDescent="0.2">
      <c r="B299" s="168"/>
      <c r="C299" s="169"/>
      <c r="D299" s="169"/>
      <c r="E299" s="169"/>
      <c r="F299" s="198"/>
      <c r="G299" s="198"/>
      <c r="H299" s="165"/>
      <c r="I299" s="165"/>
      <c r="J299" s="165"/>
      <c r="K299" s="165"/>
      <c r="L299" s="165"/>
      <c r="M299" s="165"/>
      <c r="N299" s="165"/>
    </row>
    <row r="300" spans="2:14" x14ac:dyDescent="0.2">
      <c r="B300" s="168"/>
      <c r="C300" s="169"/>
      <c r="D300" s="169"/>
      <c r="E300" s="169"/>
      <c r="F300" s="198"/>
      <c r="G300" s="198"/>
      <c r="H300" s="165"/>
      <c r="I300" s="165"/>
      <c r="J300" s="165"/>
      <c r="K300" s="165"/>
      <c r="L300" s="165"/>
      <c r="M300" s="165"/>
      <c r="N300" s="165"/>
    </row>
    <row r="301" spans="2:14" x14ac:dyDescent="0.2">
      <c r="B301" s="168"/>
      <c r="C301" s="169"/>
      <c r="D301" s="169"/>
      <c r="E301" s="169"/>
      <c r="F301" s="198"/>
      <c r="G301" s="198"/>
      <c r="H301" s="165"/>
      <c r="I301" s="165"/>
      <c r="J301" s="165"/>
      <c r="K301" s="165"/>
      <c r="L301" s="165"/>
      <c r="M301" s="165"/>
      <c r="N301" s="165"/>
    </row>
    <row r="302" spans="2:14" x14ac:dyDescent="0.2">
      <c r="B302" s="168"/>
      <c r="C302" s="169"/>
      <c r="D302" s="169"/>
      <c r="E302" s="169"/>
      <c r="F302" s="198"/>
      <c r="G302" s="198"/>
      <c r="H302" s="165"/>
      <c r="I302" s="165"/>
      <c r="J302" s="165"/>
      <c r="K302" s="165"/>
      <c r="L302" s="165"/>
      <c r="M302" s="165"/>
      <c r="N302" s="165"/>
    </row>
    <row r="303" spans="2:14" x14ac:dyDescent="0.2">
      <c r="B303" s="168"/>
      <c r="C303" s="169"/>
      <c r="D303" s="169"/>
      <c r="E303" s="169"/>
      <c r="F303" s="198"/>
      <c r="G303" s="198"/>
      <c r="H303" s="165"/>
      <c r="I303" s="165"/>
      <c r="J303" s="165"/>
      <c r="K303" s="165"/>
      <c r="L303" s="165"/>
      <c r="M303" s="165"/>
      <c r="N303" s="165"/>
    </row>
    <row r="304" spans="2:14" x14ac:dyDescent="0.2">
      <c r="B304" s="168"/>
      <c r="C304" s="169"/>
      <c r="D304" s="169"/>
      <c r="E304" s="169"/>
      <c r="F304" s="198"/>
      <c r="G304" s="198"/>
      <c r="H304" s="165"/>
      <c r="I304" s="165"/>
      <c r="J304" s="165"/>
      <c r="K304" s="165"/>
      <c r="L304" s="165"/>
      <c r="M304" s="165"/>
      <c r="N304" s="165"/>
    </row>
    <row r="305" spans="2:14" x14ac:dyDescent="0.2">
      <c r="B305" s="168"/>
      <c r="C305" s="169"/>
      <c r="D305" s="169"/>
      <c r="E305" s="169"/>
      <c r="F305" s="198"/>
      <c r="G305" s="198"/>
      <c r="H305" s="165"/>
      <c r="I305" s="165"/>
      <c r="J305" s="165"/>
      <c r="K305" s="165"/>
      <c r="L305" s="165"/>
      <c r="M305" s="165"/>
      <c r="N305" s="165"/>
    </row>
    <row r="306" spans="2:14" x14ac:dyDescent="0.2">
      <c r="B306" s="168"/>
      <c r="C306" s="169"/>
      <c r="D306" s="169"/>
      <c r="E306" s="169"/>
      <c r="F306" s="198"/>
      <c r="G306" s="198"/>
      <c r="H306" s="165"/>
      <c r="I306" s="165"/>
      <c r="J306" s="165"/>
      <c r="K306" s="165"/>
      <c r="L306" s="165"/>
      <c r="M306" s="165"/>
      <c r="N306" s="165"/>
    </row>
    <row r="307" spans="2:14" x14ac:dyDescent="0.2">
      <c r="B307" s="168"/>
      <c r="C307" s="169"/>
      <c r="D307" s="169"/>
      <c r="E307" s="169"/>
      <c r="F307" s="198"/>
      <c r="G307" s="198"/>
      <c r="H307" s="165"/>
      <c r="I307" s="165"/>
      <c r="J307" s="165"/>
      <c r="K307" s="165"/>
      <c r="L307" s="165"/>
      <c r="M307" s="165"/>
      <c r="N307" s="165"/>
    </row>
    <row r="308" spans="2:14" x14ac:dyDescent="0.2">
      <c r="B308" s="168"/>
      <c r="C308" s="169"/>
      <c r="D308" s="169"/>
      <c r="E308" s="169"/>
      <c r="F308" s="198"/>
      <c r="G308" s="198"/>
      <c r="H308" s="165"/>
      <c r="I308" s="165"/>
      <c r="J308" s="165"/>
      <c r="K308" s="165"/>
      <c r="L308" s="165"/>
      <c r="M308" s="165"/>
      <c r="N308" s="165"/>
    </row>
    <row r="309" spans="2:14" x14ac:dyDescent="0.2">
      <c r="B309" s="168"/>
      <c r="C309" s="169"/>
      <c r="D309" s="169"/>
      <c r="E309" s="169"/>
      <c r="F309" s="198"/>
      <c r="G309" s="198"/>
      <c r="H309" s="165"/>
      <c r="I309" s="165"/>
      <c r="J309" s="165"/>
      <c r="K309" s="165"/>
      <c r="L309" s="165"/>
      <c r="M309" s="165"/>
      <c r="N309" s="165"/>
    </row>
    <row r="310" spans="2:14" x14ac:dyDescent="0.2">
      <c r="B310" s="168"/>
      <c r="C310" s="169"/>
      <c r="D310" s="169"/>
      <c r="E310" s="169"/>
      <c r="F310" s="198"/>
      <c r="G310" s="198"/>
      <c r="H310" s="165"/>
      <c r="I310" s="165"/>
      <c r="J310" s="165"/>
      <c r="K310" s="165"/>
      <c r="L310" s="165"/>
      <c r="M310" s="165"/>
      <c r="N310" s="165"/>
    </row>
    <row r="311" spans="2:14" x14ac:dyDescent="0.2">
      <c r="B311" s="168"/>
      <c r="C311" s="169"/>
      <c r="D311" s="169"/>
      <c r="E311" s="169"/>
      <c r="F311" s="198"/>
      <c r="G311" s="198"/>
      <c r="H311" s="165"/>
      <c r="I311" s="165"/>
      <c r="J311" s="165"/>
      <c r="K311" s="165"/>
      <c r="L311" s="165"/>
      <c r="M311" s="165"/>
      <c r="N311" s="165"/>
    </row>
    <row r="312" spans="2:14" x14ac:dyDescent="0.2">
      <c r="B312" s="168"/>
      <c r="C312" s="169"/>
      <c r="D312" s="169"/>
      <c r="E312" s="169"/>
      <c r="F312" s="198"/>
      <c r="G312" s="198"/>
      <c r="H312" s="165"/>
      <c r="I312" s="165"/>
      <c r="J312" s="165"/>
      <c r="K312" s="165"/>
      <c r="L312" s="165"/>
      <c r="M312" s="165"/>
      <c r="N312" s="165"/>
    </row>
    <row r="313" spans="2:14" x14ac:dyDescent="0.2">
      <c r="B313" s="168"/>
      <c r="C313" s="169"/>
      <c r="D313" s="169"/>
      <c r="E313" s="169"/>
      <c r="F313" s="198"/>
      <c r="G313" s="198"/>
      <c r="H313" s="165"/>
      <c r="I313" s="165"/>
      <c r="J313" s="165"/>
      <c r="K313" s="165"/>
      <c r="L313" s="165"/>
      <c r="M313" s="165"/>
      <c r="N313" s="165"/>
    </row>
    <row r="314" spans="2:14" x14ac:dyDescent="0.2">
      <c r="B314" s="168"/>
      <c r="C314" s="169"/>
      <c r="D314" s="169"/>
      <c r="E314" s="169"/>
      <c r="F314" s="198"/>
      <c r="G314" s="198"/>
      <c r="H314" s="165"/>
      <c r="I314" s="165"/>
      <c r="J314" s="165"/>
      <c r="K314" s="165"/>
      <c r="L314" s="165"/>
      <c r="M314" s="165"/>
      <c r="N314" s="165"/>
    </row>
    <row r="315" spans="2:14" x14ac:dyDescent="0.2">
      <c r="B315" s="168"/>
      <c r="C315" s="169"/>
      <c r="D315" s="169"/>
      <c r="E315" s="169"/>
      <c r="F315" s="198"/>
      <c r="G315" s="198"/>
      <c r="H315" s="165"/>
      <c r="I315" s="165"/>
      <c r="J315" s="165"/>
      <c r="K315" s="165"/>
      <c r="L315" s="165"/>
      <c r="M315" s="165"/>
      <c r="N315" s="165"/>
    </row>
    <row r="316" spans="2:14" x14ac:dyDescent="0.2">
      <c r="B316" s="168"/>
      <c r="C316" s="169"/>
      <c r="D316" s="169"/>
      <c r="E316" s="169"/>
      <c r="F316" s="198"/>
      <c r="G316" s="198"/>
      <c r="H316" s="165"/>
      <c r="I316" s="165"/>
      <c r="J316" s="165"/>
      <c r="K316" s="165"/>
      <c r="L316" s="165"/>
      <c r="M316" s="165"/>
      <c r="N316" s="165"/>
    </row>
    <row r="317" spans="2:14" x14ac:dyDescent="0.2">
      <c r="B317" s="168"/>
      <c r="C317" s="169"/>
      <c r="D317" s="169"/>
      <c r="E317" s="169"/>
      <c r="F317" s="198"/>
      <c r="G317" s="198"/>
      <c r="H317" s="165"/>
      <c r="I317" s="165"/>
      <c r="J317" s="165"/>
      <c r="K317" s="165"/>
      <c r="L317" s="165"/>
      <c r="M317" s="165"/>
      <c r="N317" s="165"/>
    </row>
    <row r="318" spans="2:14" x14ac:dyDescent="0.2">
      <c r="B318" s="168"/>
      <c r="C318" s="169"/>
      <c r="D318" s="169"/>
      <c r="E318" s="169"/>
      <c r="F318" s="198"/>
      <c r="G318" s="198"/>
      <c r="H318" s="165"/>
      <c r="I318" s="165"/>
      <c r="J318" s="165"/>
      <c r="K318" s="165"/>
      <c r="L318" s="165"/>
      <c r="M318" s="165"/>
      <c r="N318" s="165"/>
    </row>
    <row r="319" spans="2:14" x14ac:dyDescent="0.2">
      <c r="B319" s="168"/>
      <c r="C319" s="169"/>
      <c r="D319" s="169"/>
      <c r="E319" s="169"/>
      <c r="F319" s="198"/>
      <c r="G319" s="198"/>
      <c r="H319" s="165"/>
      <c r="I319" s="165"/>
      <c r="J319" s="165"/>
      <c r="K319" s="165"/>
      <c r="L319" s="165"/>
      <c r="M319" s="165"/>
      <c r="N319" s="165"/>
    </row>
    <row r="320" spans="2:14" x14ac:dyDescent="0.2">
      <c r="B320" s="168"/>
      <c r="C320" s="169"/>
      <c r="D320" s="169"/>
      <c r="E320" s="169"/>
      <c r="F320" s="198"/>
      <c r="G320" s="198"/>
      <c r="H320" s="165"/>
      <c r="I320" s="165"/>
      <c r="J320" s="165"/>
      <c r="K320" s="165"/>
      <c r="L320" s="165"/>
      <c r="M320" s="165"/>
      <c r="N320" s="165"/>
    </row>
    <row r="321" spans="2:14" x14ac:dyDescent="0.2">
      <c r="B321" s="168"/>
      <c r="C321" s="169"/>
      <c r="D321" s="169"/>
      <c r="E321" s="169"/>
      <c r="F321" s="198"/>
      <c r="G321" s="198"/>
      <c r="H321" s="165"/>
      <c r="I321" s="165"/>
      <c r="J321" s="165"/>
      <c r="K321" s="165"/>
      <c r="L321" s="165"/>
      <c r="M321" s="165"/>
      <c r="N321" s="165"/>
    </row>
    <row r="322" spans="2:14" x14ac:dyDescent="0.2">
      <c r="B322" s="168"/>
      <c r="C322" s="169"/>
      <c r="D322" s="169"/>
      <c r="E322" s="169"/>
      <c r="F322" s="198"/>
      <c r="G322" s="198"/>
      <c r="H322" s="165"/>
      <c r="I322" s="165"/>
      <c r="J322" s="165"/>
      <c r="K322" s="165"/>
      <c r="L322" s="165"/>
      <c r="M322" s="165"/>
      <c r="N322" s="165"/>
    </row>
    <row r="323" spans="2:14" x14ac:dyDescent="0.2">
      <c r="B323" s="168"/>
      <c r="C323" s="169"/>
      <c r="D323" s="169"/>
      <c r="E323" s="169"/>
      <c r="F323" s="198"/>
      <c r="G323" s="198"/>
      <c r="H323" s="165"/>
      <c r="I323" s="165"/>
      <c r="J323" s="165"/>
      <c r="K323" s="165"/>
      <c r="L323" s="165"/>
      <c r="M323" s="165"/>
      <c r="N323" s="165"/>
    </row>
    <row r="324" spans="2:14" x14ac:dyDescent="0.2">
      <c r="B324" s="168"/>
      <c r="C324" s="169"/>
      <c r="D324" s="169"/>
      <c r="E324" s="169"/>
      <c r="F324" s="198"/>
      <c r="G324" s="198"/>
      <c r="H324" s="165"/>
      <c r="I324" s="165"/>
      <c r="J324" s="165"/>
      <c r="K324" s="165"/>
      <c r="L324" s="165"/>
      <c r="M324" s="165"/>
      <c r="N324" s="165"/>
    </row>
    <row r="325" spans="2:14" x14ac:dyDescent="0.2">
      <c r="B325" s="168"/>
      <c r="C325" s="169"/>
      <c r="D325" s="169"/>
      <c r="E325" s="169"/>
      <c r="F325" s="198"/>
      <c r="G325" s="198"/>
      <c r="H325" s="165"/>
      <c r="I325" s="165"/>
      <c r="J325" s="165"/>
      <c r="K325" s="165"/>
      <c r="L325" s="165"/>
      <c r="M325" s="165"/>
      <c r="N325" s="165"/>
    </row>
    <row r="326" spans="2:14" x14ac:dyDescent="0.2">
      <c r="B326" s="168"/>
      <c r="C326" s="169"/>
      <c r="D326" s="169"/>
      <c r="E326" s="169"/>
      <c r="F326" s="198"/>
      <c r="G326" s="198"/>
      <c r="H326" s="165"/>
      <c r="I326" s="165"/>
      <c r="J326" s="165"/>
      <c r="K326" s="165"/>
      <c r="L326" s="165"/>
      <c r="M326" s="165"/>
      <c r="N326" s="165"/>
    </row>
    <row r="327" spans="2:14" x14ac:dyDescent="0.2">
      <c r="B327" s="168"/>
      <c r="C327" s="169"/>
      <c r="D327" s="169"/>
      <c r="E327" s="169"/>
      <c r="F327" s="198"/>
      <c r="G327" s="198"/>
      <c r="H327" s="165"/>
      <c r="I327" s="165"/>
      <c r="J327" s="165"/>
      <c r="K327" s="165"/>
      <c r="L327" s="165"/>
      <c r="M327" s="165"/>
      <c r="N327" s="165"/>
    </row>
    <row r="328" spans="2:14" x14ac:dyDescent="0.2">
      <c r="B328" s="168"/>
      <c r="C328" s="169"/>
      <c r="D328" s="169"/>
      <c r="E328" s="169"/>
      <c r="F328" s="198"/>
      <c r="G328" s="198"/>
      <c r="H328" s="165"/>
      <c r="I328" s="165"/>
      <c r="J328" s="165"/>
      <c r="K328" s="165"/>
      <c r="L328" s="165"/>
      <c r="M328" s="165"/>
      <c r="N328" s="165"/>
    </row>
    <row r="329" spans="2:14" x14ac:dyDescent="0.2">
      <c r="B329" s="168"/>
      <c r="C329" s="169"/>
      <c r="D329" s="169"/>
      <c r="E329" s="169"/>
      <c r="F329" s="198"/>
      <c r="G329" s="198"/>
      <c r="H329" s="165"/>
      <c r="I329" s="165"/>
      <c r="J329" s="165"/>
      <c r="K329" s="165"/>
      <c r="L329" s="165"/>
      <c r="M329" s="165"/>
      <c r="N329" s="165"/>
    </row>
    <row r="330" spans="2:14" x14ac:dyDescent="0.2">
      <c r="B330" s="168"/>
      <c r="C330" s="169"/>
      <c r="D330" s="169"/>
      <c r="E330" s="169"/>
      <c r="F330" s="198"/>
      <c r="G330" s="198"/>
      <c r="H330" s="165"/>
      <c r="I330" s="165"/>
      <c r="J330" s="165"/>
      <c r="K330" s="165"/>
      <c r="L330" s="165"/>
      <c r="M330" s="165"/>
      <c r="N330" s="165"/>
    </row>
    <row r="331" spans="2:14" x14ac:dyDescent="0.2">
      <c r="B331" s="168"/>
      <c r="C331" s="169"/>
      <c r="D331" s="169"/>
      <c r="E331" s="169"/>
      <c r="F331" s="198"/>
      <c r="G331" s="198"/>
      <c r="H331" s="165"/>
      <c r="I331" s="165"/>
      <c r="J331" s="165"/>
      <c r="K331" s="165"/>
      <c r="L331" s="165"/>
      <c r="M331" s="165"/>
      <c r="N331" s="165"/>
    </row>
    <row r="332" spans="2:14" x14ac:dyDescent="0.2">
      <c r="B332" s="168"/>
      <c r="C332" s="169"/>
      <c r="D332" s="169"/>
      <c r="E332" s="169"/>
      <c r="F332" s="198"/>
      <c r="G332" s="198"/>
      <c r="H332" s="165"/>
      <c r="I332" s="165"/>
      <c r="J332" s="165"/>
      <c r="K332" s="165"/>
      <c r="L332" s="165"/>
      <c r="M332" s="165"/>
      <c r="N332" s="165"/>
    </row>
    <row r="333" spans="2:14" x14ac:dyDescent="0.2">
      <c r="B333" s="168"/>
      <c r="C333" s="169"/>
      <c r="D333" s="169"/>
      <c r="E333" s="169"/>
      <c r="F333" s="198"/>
      <c r="G333" s="198"/>
      <c r="H333" s="165"/>
      <c r="I333" s="165"/>
      <c r="J333" s="165"/>
      <c r="K333" s="165"/>
      <c r="L333" s="165"/>
      <c r="M333" s="165"/>
      <c r="N333" s="165"/>
    </row>
    <row r="334" spans="2:14" x14ac:dyDescent="0.2">
      <c r="B334" s="168"/>
      <c r="C334" s="169"/>
      <c r="D334" s="169"/>
      <c r="E334" s="169"/>
      <c r="F334" s="198"/>
      <c r="G334" s="198"/>
      <c r="H334" s="165"/>
      <c r="I334" s="165"/>
      <c r="J334" s="165"/>
      <c r="K334" s="165"/>
      <c r="L334" s="165"/>
      <c r="M334" s="165"/>
      <c r="N334" s="165"/>
    </row>
    <row r="335" spans="2:14" x14ac:dyDescent="0.2">
      <c r="B335" s="168"/>
      <c r="C335" s="169"/>
      <c r="D335" s="169"/>
      <c r="E335" s="169"/>
      <c r="F335" s="198"/>
      <c r="G335" s="198"/>
      <c r="H335" s="165"/>
      <c r="I335" s="165"/>
      <c r="J335" s="165"/>
      <c r="K335" s="165"/>
      <c r="L335" s="165"/>
      <c r="M335" s="165"/>
      <c r="N335" s="165"/>
    </row>
    <row r="336" spans="2:14" x14ac:dyDescent="0.2">
      <c r="B336" s="168"/>
      <c r="C336" s="169"/>
      <c r="D336" s="169"/>
      <c r="E336" s="169"/>
      <c r="F336" s="198"/>
      <c r="G336" s="198"/>
      <c r="H336" s="165"/>
      <c r="I336" s="165"/>
      <c r="J336" s="165"/>
      <c r="K336" s="165"/>
      <c r="L336" s="165"/>
      <c r="M336" s="165"/>
      <c r="N336" s="165"/>
    </row>
    <row r="337" spans="2:14" x14ac:dyDescent="0.2">
      <c r="B337" s="168"/>
      <c r="C337" s="169"/>
      <c r="D337" s="169"/>
      <c r="E337" s="169"/>
      <c r="F337" s="198"/>
      <c r="G337" s="198"/>
      <c r="H337" s="165"/>
      <c r="I337" s="165"/>
      <c r="J337" s="165"/>
      <c r="K337" s="165"/>
      <c r="L337" s="165"/>
      <c r="M337" s="165"/>
      <c r="N337" s="165"/>
    </row>
    <row r="338" spans="2:14" x14ac:dyDescent="0.2">
      <c r="B338" s="168"/>
      <c r="C338" s="169"/>
      <c r="D338" s="169"/>
      <c r="E338" s="169"/>
      <c r="F338" s="198"/>
      <c r="G338" s="198"/>
      <c r="H338" s="165"/>
      <c r="I338" s="165"/>
      <c r="J338" s="165"/>
      <c r="K338" s="165"/>
      <c r="L338" s="165"/>
      <c r="M338" s="165"/>
      <c r="N338" s="165"/>
    </row>
    <row r="339" spans="2:14" x14ac:dyDescent="0.2">
      <c r="B339" s="168"/>
      <c r="C339" s="169"/>
      <c r="D339" s="169"/>
      <c r="E339" s="169"/>
      <c r="F339" s="198"/>
      <c r="G339" s="198"/>
      <c r="H339" s="165"/>
      <c r="I339" s="165"/>
      <c r="J339" s="165"/>
      <c r="K339" s="165"/>
      <c r="L339" s="165"/>
      <c r="M339" s="165"/>
      <c r="N339" s="165"/>
    </row>
    <row r="340" spans="2:14" x14ac:dyDescent="0.2">
      <c r="B340" s="168"/>
      <c r="C340" s="169"/>
      <c r="D340" s="169"/>
      <c r="E340" s="169"/>
      <c r="F340" s="198"/>
      <c r="G340" s="198"/>
      <c r="H340" s="165"/>
      <c r="I340" s="165"/>
      <c r="J340" s="165"/>
      <c r="K340" s="165"/>
      <c r="L340" s="165"/>
      <c r="M340" s="165"/>
      <c r="N340" s="165"/>
    </row>
    <row r="341" spans="2:14" x14ac:dyDescent="0.2">
      <c r="B341" s="168"/>
      <c r="C341" s="169"/>
      <c r="D341" s="169"/>
      <c r="E341" s="169"/>
      <c r="F341" s="198"/>
      <c r="G341" s="198"/>
      <c r="H341" s="165"/>
      <c r="I341" s="165"/>
      <c r="J341" s="165"/>
      <c r="K341" s="165"/>
      <c r="L341" s="165"/>
      <c r="M341" s="165"/>
      <c r="N341" s="165"/>
    </row>
    <row r="342" spans="2:14" x14ac:dyDescent="0.2">
      <c r="B342" s="168"/>
      <c r="C342" s="169"/>
      <c r="D342" s="169"/>
      <c r="E342" s="169"/>
      <c r="F342" s="198"/>
      <c r="G342" s="198"/>
      <c r="H342" s="165"/>
      <c r="I342" s="165"/>
      <c r="J342" s="165"/>
      <c r="K342" s="165"/>
      <c r="L342" s="165"/>
      <c r="M342" s="165"/>
      <c r="N342" s="165"/>
    </row>
    <row r="343" spans="2:14" x14ac:dyDescent="0.2">
      <c r="B343" s="168"/>
      <c r="C343" s="169"/>
      <c r="D343" s="169"/>
      <c r="E343" s="169"/>
      <c r="F343" s="198"/>
      <c r="G343" s="198"/>
      <c r="H343" s="165"/>
      <c r="I343" s="165"/>
      <c r="J343" s="165"/>
      <c r="K343" s="165"/>
      <c r="L343" s="165"/>
      <c r="M343" s="165"/>
      <c r="N343" s="165"/>
    </row>
    <row r="344" spans="2:14" x14ac:dyDescent="0.2">
      <c r="B344" s="168"/>
      <c r="C344" s="169"/>
      <c r="D344" s="169"/>
      <c r="E344" s="169"/>
      <c r="F344" s="198"/>
      <c r="G344" s="198"/>
      <c r="H344" s="165"/>
      <c r="I344" s="165"/>
      <c r="J344" s="165"/>
      <c r="K344" s="165"/>
      <c r="L344" s="165"/>
      <c r="M344" s="165"/>
      <c r="N344" s="165"/>
    </row>
    <row r="345" spans="2:14" x14ac:dyDescent="0.2">
      <c r="B345" s="168"/>
      <c r="C345" s="169"/>
      <c r="D345" s="169"/>
      <c r="E345" s="169"/>
      <c r="F345" s="198"/>
      <c r="G345" s="198"/>
      <c r="H345" s="165"/>
      <c r="I345" s="165"/>
      <c r="J345" s="165"/>
      <c r="K345" s="165"/>
      <c r="L345" s="165"/>
      <c r="M345" s="165"/>
      <c r="N345" s="165"/>
    </row>
    <row r="346" spans="2:14" x14ac:dyDescent="0.2">
      <c r="B346" s="168"/>
      <c r="C346" s="169"/>
      <c r="D346" s="169"/>
      <c r="E346" s="169"/>
      <c r="F346" s="198"/>
      <c r="G346" s="198"/>
      <c r="H346" s="165"/>
      <c r="I346" s="165"/>
      <c r="J346" s="165"/>
      <c r="K346" s="165"/>
      <c r="L346" s="165"/>
      <c r="M346" s="165"/>
      <c r="N346" s="165"/>
    </row>
    <row r="347" spans="2:14" x14ac:dyDescent="0.2">
      <c r="B347" s="172"/>
      <c r="C347" s="169"/>
      <c r="D347" s="169"/>
      <c r="E347" s="169"/>
      <c r="F347" s="198"/>
      <c r="G347" s="198"/>
      <c r="H347" s="165"/>
      <c r="I347" s="165"/>
      <c r="J347" s="165"/>
      <c r="K347" s="165"/>
      <c r="L347" s="165"/>
      <c r="M347" s="165"/>
      <c r="N347" s="165"/>
    </row>
    <row r="348" spans="2:14" x14ac:dyDescent="0.2">
      <c r="B348" s="172"/>
      <c r="C348" s="169"/>
      <c r="D348" s="169"/>
      <c r="E348" s="169"/>
      <c r="F348" s="198"/>
      <c r="G348" s="198"/>
      <c r="H348" s="165"/>
      <c r="I348" s="165"/>
      <c r="J348" s="165"/>
      <c r="K348" s="165"/>
      <c r="L348" s="165"/>
      <c r="M348" s="165"/>
      <c r="N348" s="165"/>
    </row>
    <row r="349" spans="2:14" x14ac:dyDescent="0.2">
      <c r="B349" s="172"/>
      <c r="C349" s="169"/>
      <c r="D349" s="169"/>
      <c r="E349" s="169"/>
      <c r="F349" s="198"/>
      <c r="G349" s="198"/>
      <c r="H349" s="165"/>
      <c r="I349" s="165"/>
      <c r="J349" s="165"/>
      <c r="K349" s="165"/>
      <c r="L349" s="165"/>
      <c r="M349" s="165"/>
      <c r="N349" s="165"/>
    </row>
    <row r="350" spans="2:14" x14ac:dyDescent="0.2">
      <c r="B350" s="172"/>
      <c r="C350" s="169"/>
      <c r="D350" s="169"/>
      <c r="E350" s="169"/>
      <c r="F350" s="198"/>
      <c r="G350" s="198"/>
      <c r="H350" s="165"/>
      <c r="I350" s="165"/>
      <c r="J350" s="165"/>
      <c r="K350" s="165"/>
      <c r="L350" s="165"/>
      <c r="M350" s="165"/>
      <c r="N350" s="165"/>
    </row>
    <row r="351" spans="2:14" x14ac:dyDescent="0.2">
      <c r="B351" s="172"/>
      <c r="C351" s="169"/>
      <c r="D351" s="169"/>
      <c r="E351" s="169"/>
      <c r="F351" s="198"/>
      <c r="G351" s="198"/>
      <c r="H351" s="165"/>
      <c r="I351" s="165"/>
      <c r="J351" s="165"/>
      <c r="K351" s="165"/>
      <c r="L351" s="165"/>
      <c r="M351" s="165"/>
      <c r="N351" s="165"/>
    </row>
    <row r="352" spans="2:14" x14ac:dyDescent="0.2">
      <c r="B352" s="172"/>
      <c r="C352" s="169"/>
      <c r="D352" s="169"/>
      <c r="E352" s="169"/>
      <c r="F352" s="198"/>
      <c r="G352" s="198"/>
      <c r="H352" s="165"/>
      <c r="I352" s="165"/>
      <c r="J352" s="165"/>
      <c r="K352" s="165"/>
      <c r="L352" s="165"/>
      <c r="M352" s="165"/>
      <c r="N352" s="165"/>
    </row>
    <row r="353" spans="2:14" x14ac:dyDescent="0.2">
      <c r="B353" s="172"/>
      <c r="C353" s="169"/>
      <c r="D353" s="169"/>
      <c r="E353" s="169"/>
      <c r="F353" s="198"/>
      <c r="G353" s="198"/>
      <c r="H353" s="165"/>
      <c r="I353" s="165"/>
      <c r="J353" s="165"/>
      <c r="K353" s="165"/>
      <c r="L353" s="165"/>
      <c r="M353" s="165"/>
      <c r="N353" s="165"/>
    </row>
    <row r="354" spans="2:14" x14ac:dyDescent="0.2">
      <c r="B354" s="172"/>
      <c r="C354" s="169"/>
      <c r="D354" s="169"/>
      <c r="E354" s="169"/>
      <c r="F354" s="198"/>
      <c r="G354" s="198"/>
      <c r="H354" s="165"/>
      <c r="I354" s="165"/>
      <c r="J354" s="165"/>
      <c r="K354" s="165"/>
      <c r="L354" s="165"/>
      <c r="M354" s="165"/>
      <c r="N354" s="165"/>
    </row>
    <row r="355" spans="2:14" x14ac:dyDescent="0.2">
      <c r="B355" s="172"/>
      <c r="C355" s="169"/>
      <c r="D355" s="169"/>
      <c r="E355" s="169"/>
      <c r="F355" s="198"/>
      <c r="G355" s="198"/>
      <c r="H355" s="165"/>
      <c r="I355" s="165"/>
      <c r="J355" s="165"/>
      <c r="K355" s="165"/>
      <c r="L355" s="165"/>
      <c r="M355" s="165"/>
      <c r="N355" s="165"/>
    </row>
    <row r="356" spans="2:14" x14ac:dyDescent="0.2">
      <c r="B356" s="172"/>
      <c r="C356" s="169"/>
      <c r="D356" s="169"/>
      <c r="E356" s="169"/>
      <c r="F356" s="198"/>
      <c r="G356" s="198"/>
      <c r="H356" s="165"/>
      <c r="I356" s="165"/>
      <c r="J356" s="165"/>
      <c r="K356" s="165"/>
      <c r="L356" s="165"/>
      <c r="M356" s="165"/>
      <c r="N356" s="165"/>
    </row>
    <row r="357" spans="2:14" x14ac:dyDescent="0.2">
      <c r="B357" s="172"/>
      <c r="C357" s="169"/>
      <c r="D357" s="169"/>
      <c r="E357" s="169"/>
      <c r="F357" s="198"/>
      <c r="G357" s="198"/>
      <c r="H357" s="165"/>
      <c r="I357" s="165"/>
      <c r="J357" s="165"/>
      <c r="K357" s="165"/>
      <c r="L357" s="165"/>
      <c r="M357" s="165"/>
      <c r="N357" s="165"/>
    </row>
    <row r="358" spans="2:14" x14ac:dyDescent="0.2">
      <c r="B358" s="172"/>
      <c r="C358" s="169"/>
      <c r="D358" s="169"/>
      <c r="E358" s="169"/>
      <c r="F358" s="198"/>
      <c r="G358" s="198"/>
      <c r="H358" s="165"/>
      <c r="I358" s="165"/>
      <c r="J358" s="165"/>
      <c r="K358" s="165"/>
      <c r="L358" s="165"/>
      <c r="M358" s="165"/>
      <c r="N358" s="165"/>
    </row>
    <row r="359" spans="2:14" x14ac:dyDescent="0.2">
      <c r="B359" s="172"/>
      <c r="C359" s="169"/>
      <c r="D359" s="169"/>
      <c r="E359" s="169"/>
      <c r="F359" s="198"/>
      <c r="G359" s="198"/>
      <c r="H359" s="165"/>
      <c r="I359" s="165"/>
      <c r="J359" s="165"/>
      <c r="K359" s="165"/>
      <c r="L359" s="165"/>
      <c r="M359" s="165"/>
      <c r="N359" s="165"/>
    </row>
    <row r="360" spans="2:14" x14ac:dyDescent="0.2">
      <c r="B360" s="172"/>
      <c r="C360" s="169"/>
      <c r="D360" s="169"/>
      <c r="E360" s="169"/>
      <c r="F360" s="198"/>
      <c r="G360" s="198"/>
      <c r="H360" s="165"/>
      <c r="I360" s="165"/>
      <c r="J360" s="165"/>
      <c r="K360" s="165"/>
      <c r="L360" s="165"/>
      <c r="M360" s="165"/>
      <c r="N360" s="165"/>
    </row>
    <row r="361" spans="2:14" x14ac:dyDescent="0.2">
      <c r="B361" s="172"/>
      <c r="C361" s="169"/>
      <c r="D361" s="169"/>
      <c r="E361" s="169"/>
      <c r="F361" s="198"/>
      <c r="G361" s="198"/>
      <c r="H361" s="165"/>
      <c r="I361" s="165"/>
      <c r="J361" s="165"/>
      <c r="K361" s="165"/>
      <c r="L361" s="165"/>
      <c r="M361" s="165"/>
      <c r="N361" s="165"/>
    </row>
    <row r="362" spans="2:14" x14ac:dyDescent="0.2">
      <c r="B362" s="172"/>
      <c r="C362" s="169"/>
      <c r="D362" s="169"/>
      <c r="E362" s="169"/>
      <c r="F362" s="198"/>
      <c r="G362" s="198"/>
      <c r="H362" s="165"/>
      <c r="I362" s="165"/>
      <c r="J362" s="165"/>
      <c r="K362" s="165"/>
      <c r="L362" s="165"/>
      <c r="M362" s="165"/>
      <c r="N362" s="165"/>
    </row>
    <row r="363" spans="2:14" x14ac:dyDescent="0.2">
      <c r="B363" s="172"/>
      <c r="C363" s="169"/>
      <c r="D363" s="169"/>
      <c r="E363" s="169"/>
      <c r="F363" s="198"/>
      <c r="G363" s="198"/>
      <c r="H363" s="165"/>
      <c r="I363" s="165"/>
      <c r="J363" s="165"/>
      <c r="K363" s="165"/>
      <c r="L363" s="165"/>
      <c r="M363" s="165"/>
      <c r="N363" s="165"/>
    </row>
    <row r="364" spans="2:14" x14ac:dyDescent="0.2">
      <c r="B364" s="172"/>
      <c r="C364" s="169"/>
      <c r="D364" s="169"/>
      <c r="E364" s="169"/>
      <c r="F364" s="198"/>
      <c r="G364" s="198"/>
      <c r="H364" s="165"/>
      <c r="I364" s="165"/>
      <c r="J364" s="165"/>
      <c r="K364" s="165"/>
      <c r="L364" s="165"/>
      <c r="M364" s="165"/>
      <c r="N364" s="165"/>
    </row>
    <row r="365" spans="2:14" x14ac:dyDescent="0.2">
      <c r="B365" s="172"/>
      <c r="C365" s="169"/>
      <c r="D365" s="169"/>
      <c r="E365" s="169"/>
      <c r="F365" s="198"/>
      <c r="G365" s="198"/>
      <c r="H365" s="165"/>
      <c r="I365" s="165"/>
      <c r="J365" s="165"/>
      <c r="K365" s="165"/>
      <c r="L365" s="165"/>
      <c r="M365" s="165"/>
      <c r="N365" s="165"/>
    </row>
    <row r="366" spans="2:14" x14ac:dyDescent="0.2">
      <c r="B366" s="172"/>
      <c r="C366" s="169"/>
      <c r="D366" s="169"/>
      <c r="E366" s="169"/>
      <c r="F366" s="198"/>
      <c r="G366" s="198"/>
      <c r="H366" s="165"/>
      <c r="I366" s="165"/>
      <c r="J366" s="165"/>
      <c r="K366" s="165"/>
      <c r="L366" s="165"/>
      <c r="M366" s="165"/>
      <c r="N366" s="165"/>
    </row>
    <row r="367" spans="2:14" x14ac:dyDescent="0.2">
      <c r="B367" s="172"/>
      <c r="C367" s="169"/>
      <c r="D367" s="169"/>
      <c r="E367" s="169"/>
      <c r="F367" s="198"/>
      <c r="G367" s="198"/>
      <c r="H367" s="165"/>
      <c r="I367" s="165"/>
      <c r="J367" s="165"/>
      <c r="K367" s="165"/>
      <c r="L367" s="165"/>
      <c r="M367" s="165"/>
      <c r="N367" s="165"/>
    </row>
    <row r="368" spans="2:14" x14ac:dyDescent="0.2">
      <c r="B368" s="172"/>
      <c r="C368" s="169"/>
      <c r="D368" s="169"/>
      <c r="E368" s="169"/>
      <c r="F368" s="198"/>
      <c r="G368" s="198"/>
      <c r="H368" s="165"/>
      <c r="I368" s="165"/>
      <c r="J368" s="165"/>
      <c r="K368" s="165"/>
      <c r="L368" s="165"/>
      <c r="M368" s="165"/>
      <c r="N368" s="165"/>
    </row>
    <row r="369" spans="2:14" x14ac:dyDescent="0.2">
      <c r="B369" s="172"/>
      <c r="C369" s="169"/>
      <c r="D369" s="169"/>
      <c r="E369" s="169"/>
      <c r="F369" s="198"/>
      <c r="G369" s="198"/>
      <c r="H369" s="165"/>
      <c r="I369" s="165"/>
      <c r="J369" s="165"/>
      <c r="K369" s="165"/>
      <c r="L369" s="165"/>
      <c r="M369" s="165"/>
      <c r="N369" s="165"/>
    </row>
    <row r="370" spans="2:14" x14ac:dyDescent="0.2">
      <c r="B370" s="172"/>
      <c r="C370" s="169"/>
      <c r="D370" s="169"/>
      <c r="E370" s="169"/>
      <c r="F370" s="198"/>
      <c r="G370" s="198"/>
      <c r="H370" s="165"/>
      <c r="I370" s="165"/>
      <c r="J370" s="165"/>
      <c r="K370" s="165"/>
      <c r="L370" s="165"/>
      <c r="M370" s="165"/>
      <c r="N370" s="165"/>
    </row>
    <row r="371" spans="2:14" x14ac:dyDescent="0.2">
      <c r="B371" s="172"/>
      <c r="C371" s="169"/>
      <c r="D371" s="169"/>
      <c r="E371" s="169"/>
      <c r="F371" s="198"/>
      <c r="G371" s="198"/>
      <c r="H371" s="165"/>
      <c r="I371" s="165"/>
      <c r="J371" s="165"/>
      <c r="K371" s="165"/>
      <c r="L371" s="165"/>
      <c r="M371" s="165"/>
      <c r="N371" s="165"/>
    </row>
    <row r="372" spans="2:14" x14ac:dyDescent="0.2">
      <c r="B372" s="172"/>
      <c r="C372" s="169"/>
      <c r="D372" s="169"/>
      <c r="E372" s="169"/>
      <c r="F372" s="198"/>
      <c r="G372" s="198"/>
      <c r="H372" s="165"/>
      <c r="I372" s="165"/>
      <c r="J372" s="165"/>
      <c r="K372" s="165"/>
      <c r="L372" s="165"/>
      <c r="M372" s="165"/>
      <c r="N372" s="165"/>
    </row>
    <row r="373" spans="2:14" x14ac:dyDescent="0.2">
      <c r="B373" s="172"/>
      <c r="C373" s="169"/>
      <c r="D373" s="169"/>
      <c r="E373" s="169"/>
      <c r="F373" s="198"/>
      <c r="G373" s="198"/>
      <c r="H373" s="165"/>
      <c r="I373" s="165"/>
      <c r="J373" s="165"/>
      <c r="K373" s="165"/>
      <c r="L373" s="165"/>
      <c r="M373" s="165"/>
      <c r="N373" s="165"/>
    </row>
    <row r="374" spans="2:14" x14ac:dyDescent="0.2">
      <c r="B374" s="172"/>
      <c r="C374" s="169"/>
      <c r="D374" s="169"/>
      <c r="E374" s="169"/>
      <c r="F374" s="198"/>
      <c r="G374" s="198"/>
      <c r="H374" s="165"/>
      <c r="I374" s="165"/>
      <c r="J374" s="165"/>
      <c r="K374" s="165"/>
      <c r="L374" s="165"/>
      <c r="M374" s="165"/>
      <c r="N374" s="165"/>
    </row>
    <row r="375" spans="2:14" x14ac:dyDescent="0.2">
      <c r="B375" s="172"/>
      <c r="C375" s="169"/>
      <c r="D375" s="169"/>
      <c r="E375" s="169"/>
      <c r="F375" s="198"/>
      <c r="G375" s="198"/>
      <c r="H375" s="165"/>
      <c r="I375" s="165"/>
      <c r="J375" s="165"/>
      <c r="K375" s="165"/>
      <c r="L375" s="165"/>
      <c r="M375" s="165"/>
      <c r="N375" s="165"/>
    </row>
    <row r="376" spans="2:14" x14ac:dyDescent="0.2">
      <c r="B376" s="172"/>
      <c r="C376" s="169"/>
      <c r="D376" s="169"/>
      <c r="E376" s="169"/>
      <c r="F376" s="198"/>
      <c r="G376" s="198"/>
      <c r="H376" s="165"/>
      <c r="I376" s="165"/>
      <c r="J376" s="165"/>
      <c r="K376" s="165"/>
      <c r="L376" s="165"/>
      <c r="M376" s="165"/>
      <c r="N376" s="165"/>
    </row>
    <row r="377" spans="2:14" x14ac:dyDescent="0.2">
      <c r="B377" s="172"/>
      <c r="C377" s="169"/>
      <c r="D377" s="169"/>
      <c r="E377" s="169"/>
      <c r="F377" s="198"/>
      <c r="G377" s="198"/>
      <c r="H377" s="165"/>
      <c r="I377" s="165"/>
      <c r="J377" s="165"/>
      <c r="K377" s="165"/>
      <c r="L377" s="165"/>
      <c r="M377" s="165"/>
      <c r="N377" s="165"/>
    </row>
    <row r="378" spans="2:14" x14ac:dyDescent="0.2">
      <c r="B378" s="172"/>
      <c r="C378" s="169"/>
      <c r="D378" s="169"/>
      <c r="E378" s="169"/>
      <c r="F378" s="198"/>
      <c r="G378" s="198"/>
      <c r="H378" s="165"/>
      <c r="I378" s="165"/>
      <c r="J378" s="165"/>
      <c r="K378" s="165"/>
      <c r="L378" s="165"/>
      <c r="M378" s="165"/>
      <c r="N378" s="165"/>
    </row>
    <row r="379" spans="2:14" x14ac:dyDescent="0.2">
      <c r="B379" s="172"/>
      <c r="C379" s="169"/>
      <c r="D379" s="169"/>
      <c r="E379" s="169"/>
      <c r="F379" s="198"/>
      <c r="G379" s="198"/>
      <c r="H379" s="165"/>
      <c r="I379" s="165"/>
      <c r="J379" s="165"/>
      <c r="K379" s="165"/>
      <c r="L379" s="165"/>
      <c r="M379" s="165"/>
      <c r="N379" s="165"/>
    </row>
    <row r="380" spans="2:14" x14ac:dyDescent="0.2">
      <c r="B380" s="172"/>
      <c r="C380" s="169"/>
      <c r="D380" s="169"/>
      <c r="E380" s="169"/>
      <c r="F380" s="198"/>
      <c r="G380" s="198"/>
      <c r="H380" s="165"/>
      <c r="I380" s="165"/>
      <c r="J380" s="165"/>
      <c r="K380" s="165"/>
      <c r="L380" s="165"/>
      <c r="M380" s="165"/>
      <c r="N380" s="165"/>
    </row>
    <row r="381" spans="2:14" x14ac:dyDescent="0.2">
      <c r="B381" s="172"/>
      <c r="C381" s="169"/>
      <c r="D381" s="169"/>
      <c r="E381" s="169"/>
      <c r="F381" s="198"/>
      <c r="G381" s="198"/>
      <c r="H381" s="165"/>
      <c r="I381" s="165"/>
      <c r="J381" s="165"/>
      <c r="K381" s="165"/>
      <c r="L381" s="165"/>
      <c r="M381" s="165"/>
      <c r="N381" s="165"/>
    </row>
    <row r="382" spans="2:14" x14ac:dyDescent="0.2">
      <c r="B382" s="172"/>
      <c r="C382" s="169"/>
      <c r="D382" s="169"/>
      <c r="E382" s="169"/>
      <c r="F382" s="198"/>
      <c r="G382" s="198"/>
      <c r="H382" s="165"/>
      <c r="I382" s="165"/>
      <c r="J382" s="165"/>
      <c r="K382" s="165"/>
      <c r="L382" s="165"/>
      <c r="M382" s="165"/>
      <c r="N382" s="165"/>
    </row>
    <row r="383" spans="2:14" x14ac:dyDescent="0.2">
      <c r="B383" s="172"/>
      <c r="C383" s="169"/>
      <c r="D383" s="169"/>
      <c r="E383" s="169"/>
      <c r="F383" s="198"/>
      <c r="G383" s="198"/>
      <c r="H383" s="165"/>
      <c r="I383" s="165"/>
      <c r="J383" s="165"/>
      <c r="K383" s="165"/>
      <c r="L383" s="165"/>
      <c r="M383" s="165"/>
      <c r="N383" s="165"/>
    </row>
    <row r="384" spans="2:14" x14ac:dyDescent="0.2">
      <c r="B384" s="172"/>
      <c r="C384" s="169"/>
      <c r="D384" s="169"/>
      <c r="E384" s="169"/>
      <c r="F384" s="198"/>
      <c r="G384" s="198"/>
      <c r="H384" s="165"/>
      <c r="I384" s="165"/>
      <c r="J384" s="165"/>
      <c r="K384" s="165"/>
      <c r="L384" s="165"/>
      <c r="M384" s="165"/>
      <c r="N384" s="165"/>
    </row>
    <row r="385" spans="2:14" x14ac:dyDescent="0.2">
      <c r="B385" s="172"/>
      <c r="C385" s="169"/>
      <c r="D385" s="169"/>
      <c r="E385" s="169"/>
      <c r="F385" s="198"/>
      <c r="G385" s="198"/>
      <c r="H385" s="165"/>
      <c r="I385" s="165"/>
      <c r="J385" s="165"/>
      <c r="K385" s="165"/>
      <c r="L385" s="165"/>
      <c r="M385" s="165"/>
      <c r="N385" s="165"/>
    </row>
    <row r="386" spans="2:14" x14ac:dyDescent="0.2">
      <c r="B386" s="172"/>
      <c r="C386" s="169"/>
      <c r="D386" s="169"/>
      <c r="E386" s="169"/>
      <c r="F386" s="198"/>
      <c r="G386" s="198"/>
      <c r="H386" s="165"/>
      <c r="I386" s="165"/>
      <c r="J386" s="165"/>
      <c r="K386" s="165"/>
      <c r="L386" s="165"/>
      <c r="M386" s="165"/>
      <c r="N386" s="165"/>
    </row>
    <row r="387" spans="2:14" x14ac:dyDescent="0.2">
      <c r="B387" s="172"/>
      <c r="C387" s="169"/>
      <c r="D387" s="169"/>
      <c r="E387" s="169"/>
      <c r="F387" s="198"/>
      <c r="G387" s="198"/>
      <c r="H387" s="165"/>
      <c r="I387" s="165"/>
      <c r="J387" s="165"/>
      <c r="K387" s="165"/>
      <c r="L387" s="165"/>
      <c r="M387" s="165"/>
      <c r="N387" s="165"/>
    </row>
    <row r="388" spans="2:14" x14ac:dyDescent="0.2">
      <c r="B388" s="172"/>
      <c r="C388" s="169"/>
      <c r="D388" s="169"/>
      <c r="E388" s="169"/>
      <c r="F388" s="198"/>
      <c r="G388" s="198"/>
      <c r="H388" s="165"/>
      <c r="I388" s="165"/>
      <c r="J388" s="165"/>
      <c r="K388" s="165"/>
      <c r="L388" s="165"/>
      <c r="M388" s="165"/>
      <c r="N388" s="165"/>
    </row>
    <row r="389" spans="2:14" x14ac:dyDescent="0.2">
      <c r="B389" s="172"/>
      <c r="C389" s="169"/>
      <c r="D389" s="169"/>
      <c r="E389" s="169"/>
      <c r="F389" s="198"/>
      <c r="G389" s="198"/>
      <c r="H389" s="165"/>
      <c r="I389" s="165"/>
      <c r="J389" s="165"/>
      <c r="K389" s="165"/>
      <c r="L389" s="165"/>
      <c r="M389" s="165"/>
      <c r="N389" s="165"/>
    </row>
    <row r="390" spans="2:14" x14ac:dyDescent="0.2">
      <c r="B390" s="172"/>
      <c r="C390" s="169"/>
      <c r="D390" s="169"/>
      <c r="E390" s="169"/>
      <c r="F390" s="198"/>
      <c r="G390" s="198"/>
      <c r="H390" s="165"/>
      <c r="I390" s="165"/>
      <c r="J390" s="165"/>
      <c r="K390" s="165"/>
      <c r="L390" s="165"/>
      <c r="M390" s="165"/>
      <c r="N390" s="165"/>
    </row>
    <row r="391" spans="2:14" x14ac:dyDescent="0.2">
      <c r="B391" s="172"/>
      <c r="C391" s="169"/>
      <c r="D391" s="169"/>
      <c r="E391" s="169"/>
      <c r="F391" s="198"/>
      <c r="G391" s="198"/>
      <c r="H391" s="165"/>
      <c r="I391" s="165"/>
      <c r="J391" s="165"/>
      <c r="K391" s="165"/>
      <c r="L391" s="165"/>
      <c r="M391" s="165"/>
      <c r="N391" s="165"/>
    </row>
    <row r="392" spans="2:14" x14ac:dyDescent="0.2">
      <c r="B392" s="172"/>
      <c r="C392" s="169"/>
      <c r="D392" s="169"/>
      <c r="E392" s="169"/>
      <c r="F392" s="198"/>
      <c r="G392" s="198"/>
      <c r="H392" s="165"/>
      <c r="I392" s="165"/>
      <c r="J392" s="165"/>
      <c r="K392" s="165"/>
      <c r="L392" s="165"/>
      <c r="M392" s="165"/>
      <c r="N392" s="165"/>
    </row>
    <row r="393" spans="2:14" x14ac:dyDescent="0.2">
      <c r="B393" s="172"/>
      <c r="C393" s="169"/>
      <c r="D393" s="169"/>
      <c r="E393" s="169"/>
      <c r="F393" s="198"/>
      <c r="G393" s="198"/>
      <c r="H393" s="165"/>
      <c r="I393" s="165"/>
      <c r="J393" s="165"/>
      <c r="K393" s="165"/>
      <c r="L393" s="165"/>
      <c r="M393" s="165"/>
      <c r="N393" s="165"/>
    </row>
    <row r="394" spans="2:14" x14ac:dyDescent="0.2">
      <c r="B394" s="172"/>
      <c r="C394" s="169"/>
      <c r="D394" s="169"/>
      <c r="E394" s="169"/>
      <c r="F394" s="198"/>
      <c r="G394" s="198"/>
      <c r="H394" s="165"/>
      <c r="I394" s="165"/>
      <c r="J394" s="165"/>
      <c r="K394" s="165"/>
      <c r="L394" s="165"/>
      <c r="M394" s="165"/>
      <c r="N394" s="165"/>
    </row>
    <row r="395" spans="2:14" x14ac:dyDescent="0.2">
      <c r="B395" s="172"/>
      <c r="C395" s="169"/>
      <c r="D395" s="169"/>
      <c r="E395" s="169"/>
      <c r="F395" s="198"/>
      <c r="G395" s="198"/>
      <c r="H395" s="165"/>
      <c r="I395" s="165"/>
      <c r="J395" s="165"/>
      <c r="K395" s="165"/>
      <c r="L395" s="165"/>
      <c r="M395" s="165"/>
      <c r="N395" s="165"/>
    </row>
    <row r="396" spans="2:14" x14ac:dyDescent="0.2">
      <c r="B396" s="172"/>
      <c r="C396" s="169"/>
      <c r="D396" s="169"/>
      <c r="E396" s="169"/>
      <c r="F396" s="198"/>
      <c r="G396" s="198"/>
      <c r="H396" s="165"/>
      <c r="I396" s="165"/>
      <c r="J396" s="165"/>
      <c r="K396" s="165"/>
      <c r="L396" s="165"/>
      <c r="M396" s="165"/>
      <c r="N396" s="165"/>
    </row>
    <row r="397" spans="2:14" x14ac:dyDescent="0.2">
      <c r="B397" s="172"/>
      <c r="C397" s="169"/>
      <c r="D397" s="169"/>
      <c r="E397" s="169"/>
      <c r="F397" s="198"/>
      <c r="G397" s="198"/>
      <c r="H397" s="165"/>
      <c r="I397" s="165"/>
      <c r="J397" s="165"/>
      <c r="K397" s="165"/>
      <c r="L397" s="165"/>
      <c r="M397" s="165"/>
      <c r="N397" s="165"/>
    </row>
    <row r="398" spans="2:14" x14ac:dyDescent="0.2">
      <c r="B398" s="172"/>
      <c r="C398" s="169"/>
      <c r="D398" s="169"/>
      <c r="E398" s="169"/>
      <c r="F398" s="198"/>
      <c r="G398" s="198"/>
      <c r="H398" s="165"/>
      <c r="I398" s="165"/>
      <c r="J398" s="165"/>
      <c r="K398" s="165"/>
      <c r="L398" s="165"/>
      <c r="M398" s="165"/>
      <c r="N398" s="165"/>
    </row>
    <row r="399" spans="2:14" x14ac:dyDescent="0.2">
      <c r="B399" s="172"/>
      <c r="C399" s="169"/>
      <c r="D399" s="169"/>
      <c r="E399" s="169"/>
      <c r="F399" s="198"/>
      <c r="G399" s="198"/>
      <c r="H399" s="165"/>
      <c r="I399" s="165"/>
      <c r="J399" s="165"/>
      <c r="K399" s="165"/>
      <c r="L399" s="165"/>
      <c r="M399" s="165"/>
      <c r="N399" s="165"/>
    </row>
    <row r="400" spans="2:14" x14ac:dyDescent="0.2">
      <c r="B400" s="172"/>
      <c r="C400" s="169"/>
      <c r="D400" s="169"/>
      <c r="E400" s="169"/>
      <c r="F400" s="198"/>
      <c r="G400" s="198"/>
      <c r="H400" s="165"/>
      <c r="I400" s="165"/>
      <c r="J400" s="165"/>
      <c r="K400" s="165"/>
      <c r="L400" s="165"/>
      <c r="M400" s="165"/>
      <c r="N400" s="165"/>
    </row>
    <row r="401" spans="2:14" x14ac:dyDescent="0.2">
      <c r="B401" s="172"/>
      <c r="C401" s="169"/>
      <c r="D401" s="169"/>
      <c r="E401" s="169"/>
      <c r="F401" s="198"/>
      <c r="G401" s="198"/>
      <c r="H401" s="165"/>
      <c r="I401" s="165"/>
      <c r="J401" s="165"/>
      <c r="K401" s="165"/>
      <c r="L401" s="165"/>
      <c r="M401" s="165"/>
      <c r="N401" s="165"/>
    </row>
    <row r="402" spans="2:14" x14ac:dyDescent="0.2">
      <c r="B402" s="172"/>
      <c r="C402" s="169"/>
      <c r="D402" s="169"/>
      <c r="E402" s="169"/>
      <c r="F402" s="198"/>
      <c r="G402" s="198"/>
      <c r="H402" s="165"/>
      <c r="I402" s="165"/>
      <c r="J402" s="165"/>
      <c r="K402" s="165"/>
      <c r="L402" s="165"/>
      <c r="M402" s="165"/>
      <c r="N402" s="165"/>
    </row>
    <row r="403" spans="2:14" x14ac:dyDescent="0.2">
      <c r="B403" s="172"/>
      <c r="C403" s="169"/>
      <c r="D403" s="169"/>
      <c r="E403" s="169"/>
      <c r="F403" s="198"/>
      <c r="G403" s="198"/>
      <c r="H403" s="165"/>
      <c r="I403" s="165"/>
      <c r="J403" s="165"/>
      <c r="K403" s="165"/>
      <c r="L403" s="165"/>
      <c r="M403" s="165"/>
      <c r="N403" s="165"/>
    </row>
    <row r="404" spans="2:14" x14ac:dyDescent="0.2">
      <c r="B404" s="172"/>
      <c r="C404" s="169"/>
      <c r="D404" s="169"/>
      <c r="E404" s="169"/>
      <c r="F404" s="198"/>
      <c r="G404" s="198"/>
      <c r="H404" s="165"/>
      <c r="I404" s="165"/>
      <c r="J404" s="165"/>
      <c r="K404" s="165"/>
      <c r="L404" s="165"/>
      <c r="M404" s="165"/>
      <c r="N404" s="165"/>
    </row>
    <row r="405" spans="2:14" x14ac:dyDescent="0.2">
      <c r="B405" s="172"/>
      <c r="C405" s="169"/>
      <c r="D405" s="169"/>
      <c r="E405" s="169"/>
      <c r="F405" s="198"/>
      <c r="G405" s="198"/>
      <c r="H405" s="165"/>
      <c r="I405" s="165"/>
      <c r="J405" s="165"/>
      <c r="K405" s="165"/>
      <c r="L405" s="165"/>
      <c r="M405" s="165"/>
      <c r="N405" s="165"/>
    </row>
    <row r="406" spans="2:14" x14ac:dyDescent="0.2">
      <c r="B406" s="172"/>
      <c r="C406" s="169"/>
      <c r="D406" s="169"/>
      <c r="E406" s="169"/>
      <c r="F406" s="198"/>
      <c r="G406" s="198"/>
      <c r="H406" s="165"/>
      <c r="I406" s="165"/>
      <c r="J406" s="165"/>
      <c r="K406" s="165"/>
      <c r="L406" s="165"/>
      <c r="M406" s="165"/>
      <c r="N406" s="165"/>
    </row>
    <row r="407" spans="2:14" x14ac:dyDescent="0.2">
      <c r="B407" s="172"/>
      <c r="C407" s="169"/>
      <c r="D407" s="169"/>
      <c r="E407" s="169"/>
      <c r="F407" s="198"/>
      <c r="G407" s="198"/>
      <c r="H407" s="165"/>
      <c r="I407" s="165"/>
      <c r="J407" s="165"/>
      <c r="K407" s="165"/>
      <c r="L407" s="165"/>
      <c r="M407" s="165"/>
      <c r="N407" s="165"/>
    </row>
    <row r="408" spans="2:14" x14ac:dyDescent="0.2">
      <c r="B408" s="172"/>
      <c r="C408" s="169"/>
      <c r="D408" s="169"/>
      <c r="E408" s="169"/>
      <c r="F408" s="198"/>
      <c r="G408" s="198"/>
      <c r="H408" s="165"/>
      <c r="I408" s="165"/>
      <c r="J408" s="165"/>
      <c r="K408" s="165"/>
      <c r="L408" s="165"/>
      <c r="M408" s="165"/>
      <c r="N408" s="165"/>
    </row>
    <row r="409" spans="2:14" x14ac:dyDescent="0.2">
      <c r="B409" s="172"/>
      <c r="C409" s="169"/>
      <c r="D409" s="169"/>
      <c r="E409" s="169"/>
      <c r="F409" s="198"/>
      <c r="G409" s="198"/>
      <c r="H409" s="165"/>
      <c r="I409" s="165"/>
      <c r="J409" s="165"/>
      <c r="K409" s="165"/>
      <c r="L409" s="165"/>
      <c r="M409" s="165"/>
      <c r="N409" s="165"/>
    </row>
    <row r="410" spans="2:14" x14ac:dyDescent="0.2">
      <c r="B410" s="172"/>
      <c r="C410" s="169"/>
      <c r="D410" s="169"/>
      <c r="E410" s="169"/>
      <c r="F410" s="198"/>
      <c r="G410" s="198"/>
      <c r="H410" s="165"/>
      <c r="I410" s="165"/>
      <c r="J410" s="165"/>
      <c r="K410" s="165"/>
      <c r="L410" s="165"/>
      <c r="M410" s="165"/>
      <c r="N410" s="165"/>
    </row>
    <row r="411" spans="2:14" x14ac:dyDescent="0.2">
      <c r="B411" s="172"/>
      <c r="C411" s="169"/>
      <c r="D411" s="169"/>
      <c r="E411" s="169"/>
      <c r="F411" s="198"/>
      <c r="G411" s="198"/>
      <c r="H411" s="165"/>
      <c r="I411" s="165"/>
      <c r="J411" s="165"/>
      <c r="K411" s="165"/>
      <c r="L411" s="165"/>
      <c r="M411" s="165"/>
      <c r="N411" s="165"/>
    </row>
    <row r="412" spans="2:14" x14ac:dyDescent="0.2">
      <c r="B412" s="172"/>
      <c r="C412" s="169"/>
      <c r="D412" s="169"/>
      <c r="E412" s="169"/>
      <c r="F412" s="198"/>
      <c r="G412" s="198"/>
      <c r="H412" s="165"/>
      <c r="I412" s="165"/>
      <c r="J412" s="165"/>
      <c r="K412" s="165"/>
      <c r="L412" s="165"/>
      <c r="M412" s="165"/>
      <c r="N412" s="165"/>
    </row>
    <row r="413" spans="2:14" x14ac:dyDescent="0.2">
      <c r="B413" s="172"/>
      <c r="C413" s="169"/>
      <c r="D413" s="169"/>
      <c r="E413" s="169"/>
      <c r="F413" s="198"/>
      <c r="G413" s="198"/>
      <c r="H413" s="165"/>
      <c r="I413" s="165"/>
      <c r="J413" s="165"/>
      <c r="K413" s="165"/>
      <c r="L413" s="165"/>
      <c r="M413" s="165"/>
      <c r="N413" s="165"/>
    </row>
    <row r="414" spans="2:14" x14ac:dyDescent="0.2">
      <c r="B414" s="172"/>
      <c r="C414" s="169"/>
      <c r="D414" s="169"/>
      <c r="E414" s="169"/>
      <c r="F414" s="198"/>
      <c r="G414" s="198"/>
      <c r="H414" s="165"/>
      <c r="I414" s="165"/>
      <c r="J414" s="165"/>
      <c r="K414" s="165"/>
      <c r="L414" s="165"/>
      <c r="M414" s="165"/>
      <c r="N414" s="165"/>
    </row>
    <row r="415" spans="2:14" x14ac:dyDescent="0.2">
      <c r="B415" s="172"/>
      <c r="C415" s="169"/>
      <c r="D415" s="169"/>
      <c r="E415" s="169"/>
      <c r="F415" s="198"/>
      <c r="G415" s="198"/>
      <c r="H415" s="165"/>
      <c r="I415" s="165"/>
      <c r="J415" s="165"/>
      <c r="K415" s="165"/>
      <c r="L415" s="165"/>
      <c r="M415" s="165"/>
      <c r="N415" s="165"/>
    </row>
    <row r="416" spans="2:14" x14ac:dyDescent="0.2">
      <c r="B416" s="172"/>
      <c r="C416" s="169"/>
      <c r="D416" s="169"/>
      <c r="E416" s="169"/>
      <c r="F416" s="198"/>
      <c r="G416" s="198"/>
      <c r="H416" s="165"/>
      <c r="I416" s="165"/>
      <c r="J416" s="165"/>
      <c r="K416" s="165"/>
      <c r="L416" s="165"/>
      <c r="M416" s="165"/>
      <c r="N416" s="165"/>
    </row>
    <row r="417" spans="2:14" x14ac:dyDescent="0.2">
      <c r="B417" s="172"/>
      <c r="C417" s="169"/>
      <c r="D417" s="169"/>
      <c r="E417" s="169"/>
      <c r="F417" s="198"/>
      <c r="G417" s="198"/>
      <c r="H417" s="165"/>
      <c r="I417" s="165"/>
      <c r="J417" s="165"/>
      <c r="K417" s="165"/>
      <c r="L417" s="165"/>
      <c r="M417" s="165"/>
      <c r="N417" s="165"/>
    </row>
    <row r="418" spans="2:14" x14ac:dyDescent="0.2">
      <c r="B418" s="172"/>
      <c r="C418" s="169"/>
      <c r="D418" s="169"/>
      <c r="E418" s="169"/>
      <c r="F418" s="198"/>
      <c r="G418" s="198"/>
      <c r="H418" s="165"/>
      <c r="I418" s="165"/>
      <c r="J418" s="165"/>
      <c r="K418" s="165"/>
      <c r="L418" s="165"/>
      <c r="M418" s="165"/>
      <c r="N418" s="165"/>
    </row>
    <row r="419" spans="2:14" x14ac:dyDescent="0.2">
      <c r="B419" s="172"/>
      <c r="C419" s="169"/>
      <c r="D419" s="169"/>
      <c r="E419" s="169"/>
      <c r="F419" s="198"/>
      <c r="G419" s="198"/>
      <c r="H419" s="165"/>
      <c r="I419" s="165"/>
      <c r="J419" s="165"/>
      <c r="K419" s="165"/>
      <c r="L419" s="165"/>
      <c r="M419" s="165"/>
      <c r="N419" s="165"/>
    </row>
    <row r="420" spans="2:14" x14ac:dyDescent="0.2">
      <c r="B420" s="172"/>
      <c r="C420" s="169"/>
      <c r="D420" s="169"/>
      <c r="E420" s="169"/>
      <c r="F420" s="198"/>
      <c r="G420" s="198"/>
      <c r="H420" s="165"/>
      <c r="I420" s="165"/>
      <c r="J420" s="165"/>
      <c r="K420" s="165"/>
      <c r="L420" s="165"/>
      <c r="M420" s="165"/>
      <c r="N420" s="165"/>
    </row>
    <row r="421" spans="2:14" x14ac:dyDescent="0.2">
      <c r="B421" s="172"/>
      <c r="C421" s="169"/>
      <c r="D421" s="169"/>
      <c r="E421" s="169"/>
      <c r="F421" s="198"/>
      <c r="G421" s="198"/>
      <c r="H421" s="165"/>
      <c r="I421" s="165"/>
      <c r="J421" s="165"/>
      <c r="K421" s="165"/>
      <c r="L421" s="165"/>
      <c r="M421" s="165"/>
      <c r="N421" s="165"/>
    </row>
    <row r="422" spans="2:14" x14ac:dyDescent="0.2">
      <c r="B422" s="172"/>
      <c r="C422" s="169"/>
      <c r="D422" s="169"/>
      <c r="E422" s="169"/>
      <c r="F422" s="198"/>
      <c r="G422" s="198"/>
      <c r="H422" s="165"/>
      <c r="I422" s="165"/>
      <c r="J422" s="165"/>
      <c r="K422" s="165"/>
      <c r="L422" s="165"/>
      <c r="M422" s="165"/>
      <c r="N422" s="165"/>
    </row>
    <row r="423" spans="2:14" x14ac:dyDescent="0.2">
      <c r="B423" s="172"/>
      <c r="C423" s="169"/>
      <c r="D423" s="169"/>
      <c r="E423" s="169"/>
      <c r="F423" s="198"/>
      <c r="G423" s="198"/>
      <c r="H423" s="165"/>
      <c r="I423" s="165"/>
      <c r="J423" s="165"/>
      <c r="K423" s="165"/>
      <c r="L423" s="165"/>
      <c r="M423" s="165"/>
      <c r="N423" s="165"/>
    </row>
    <row r="424" spans="2:14" x14ac:dyDescent="0.2">
      <c r="B424" s="172"/>
      <c r="C424" s="169"/>
      <c r="D424" s="169"/>
      <c r="E424" s="169"/>
      <c r="F424" s="198"/>
      <c r="G424" s="198"/>
      <c r="H424" s="165"/>
      <c r="I424" s="165"/>
      <c r="J424" s="165"/>
      <c r="K424" s="165"/>
      <c r="L424" s="165"/>
      <c r="M424" s="165"/>
      <c r="N424" s="165"/>
    </row>
    <row r="425" spans="2:14" x14ac:dyDescent="0.2">
      <c r="B425" s="172"/>
      <c r="C425" s="169"/>
      <c r="D425" s="169"/>
      <c r="E425" s="169"/>
      <c r="F425" s="198"/>
      <c r="G425" s="198"/>
      <c r="H425" s="165"/>
      <c r="I425" s="165"/>
      <c r="J425" s="165"/>
      <c r="K425" s="165"/>
      <c r="L425" s="165"/>
      <c r="M425" s="165"/>
      <c r="N425" s="165"/>
    </row>
    <row r="426" spans="2:14" x14ac:dyDescent="0.2">
      <c r="B426" s="172"/>
      <c r="C426" s="169"/>
      <c r="D426" s="169"/>
      <c r="E426" s="169"/>
      <c r="F426" s="198"/>
      <c r="G426" s="198"/>
      <c r="H426" s="165"/>
      <c r="I426" s="165"/>
      <c r="J426" s="165"/>
      <c r="K426" s="165"/>
      <c r="L426" s="165"/>
      <c r="M426" s="165"/>
      <c r="N426" s="165"/>
    </row>
    <row r="427" spans="2:14" x14ac:dyDescent="0.2">
      <c r="B427" s="172"/>
      <c r="C427" s="169"/>
      <c r="D427" s="169"/>
      <c r="E427" s="169"/>
      <c r="F427" s="198"/>
      <c r="G427" s="198"/>
      <c r="H427" s="165"/>
      <c r="I427" s="165"/>
      <c r="J427" s="165"/>
      <c r="K427" s="165"/>
      <c r="L427" s="165"/>
      <c r="M427" s="165"/>
      <c r="N427" s="165"/>
    </row>
    <row r="428" spans="2:14" x14ac:dyDescent="0.2">
      <c r="B428" s="172"/>
      <c r="C428" s="169"/>
      <c r="D428" s="169"/>
      <c r="E428" s="169"/>
      <c r="F428" s="198"/>
      <c r="G428" s="198"/>
      <c r="H428" s="165"/>
      <c r="I428" s="165"/>
      <c r="J428" s="165"/>
      <c r="K428" s="165"/>
      <c r="L428" s="165"/>
      <c r="M428" s="165"/>
      <c r="N428" s="165"/>
    </row>
    <row r="429" spans="2:14" x14ac:dyDescent="0.2">
      <c r="B429" s="172"/>
      <c r="C429" s="169"/>
      <c r="D429" s="169"/>
      <c r="E429" s="169"/>
      <c r="F429" s="198"/>
      <c r="G429" s="198"/>
      <c r="H429" s="165"/>
      <c r="I429" s="165"/>
      <c r="J429" s="165"/>
      <c r="K429" s="165"/>
      <c r="L429" s="165"/>
      <c r="M429" s="165"/>
      <c r="N429" s="165"/>
    </row>
    <row r="430" spans="2:14" x14ac:dyDescent="0.2">
      <c r="B430" s="172"/>
      <c r="C430" s="169"/>
      <c r="D430" s="169"/>
      <c r="E430" s="169"/>
      <c r="F430" s="198"/>
      <c r="G430" s="198"/>
      <c r="H430" s="165"/>
      <c r="I430" s="165"/>
      <c r="J430" s="165"/>
      <c r="K430" s="165"/>
      <c r="L430" s="165"/>
      <c r="M430" s="165"/>
      <c r="N430" s="165"/>
    </row>
    <row r="431" spans="2:14" x14ac:dyDescent="0.2">
      <c r="B431" s="172"/>
      <c r="C431" s="169"/>
      <c r="D431" s="169"/>
      <c r="E431" s="169"/>
      <c r="F431" s="198"/>
      <c r="G431" s="198"/>
      <c r="H431" s="165"/>
      <c r="I431" s="165"/>
      <c r="J431" s="165"/>
      <c r="K431" s="165"/>
      <c r="L431" s="165"/>
      <c r="M431" s="165"/>
      <c r="N431" s="165"/>
    </row>
    <row r="432" spans="2:14" x14ac:dyDescent="0.2">
      <c r="B432" s="172"/>
      <c r="C432" s="169"/>
      <c r="D432" s="169"/>
      <c r="E432" s="169"/>
      <c r="F432" s="198"/>
      <c r="G432" s="198"/>
      <c r="H432" s="165"/>
      <c r="I432" s="165"/>
      <c r="J432" s="165"/>
      <c r="K432" s="165"/>
      <c r="L432" s="165"/>
      <c r="M432" s="165"/>
      <c r="N432" s="165"/>
    </row>
    <row r="433" spans="2:14" x14ac:dyDescent="0.2">
      <c r="B433" s="172"/>
      <c r="C433" s="169"/>
      <c r="D433" s="169"/>
      <c r="E433" s="169"/>
      <c r="F433" s="198"/>
      <c r="G433" s="198"/>
      <c r="H433" s="165"/>
      <c r="I433" s="165"/>
      <c r="J433" s="165"/>
      <c r="K433" s="165"/>
      <c r="L433" s="165"/>
      <c r="M433" s="165"/>
      <c r="N433" s="165"/>
    </row>
    <row r="434" spans="2:14" x14ac:dyDescent="0.2">
      <c r="B434" s="172"/>
      <c r="C434" s="169"/>
      <c r="D434" s="169"/>
      <c r="E434" s="169"/>
      <c r="F434" s="198"/>
      <c r="G434" s="198"/>
      <c r="H434" s="165"/>
      <c r="I434" s="165"/>
      <c r="J434" s="165"/>
      <c r="K434" s="165"/>
      <c r="L434" s="165"/>
      <c r="M434" s="165"/>
      <c r="N434" s="165"/>
    </row>
    <row r="435" spans="2:14" x14ac:dyDescent="0.2">
      <c r="B435" s="172"/>
      <c r="C435" s="169"/>
      <c r="D435" s="169"/>
      <c r="E435" s="169"/>
      <c r="F435" s="198"/>
      <c r="G435" s="198"/>
      <c r="H435" s="165"/>
      <c r="I435" s="165"/>
      <c r="J435" s="165"/>
      <c r="K435" s="165"/>
      <c r="L435" s="165"/>
      <c r="M435" s="165"/>
      <c r="N435" s="165"/>
    </row>
    <row r="436" spans="2:14" x14ac:dyDescent="0.2">
      <c r="B436" s="172"/>
      <c r="C436" s="169"/>
      <c r="D436" s="169"/>
      <c r="E436" s="169"/>
      <c r="F436" s="198"/>
      <c r="G436" s="198"/>
      <c r="H436" s="165"/>
      <c r="I436" s="165"/>
      <c r="J436" s="165"/>
      <c r="K436" s="165"/>
      <c r="L436" s="165"/>
      <c r="M436" s="165"/>
      <c r="N436" s="165"/>
    </row>
    <row r="437" spans="2:14" x14ac:dyDescent="0.2">
      <c r="B437" s="172"/>
      <c r="C437" s="169"/>
      <c r="D437" s="169"/>
      <c r="E437" s="169"/>
      <c r="F437" s="198"/>
      <c r="G437" s="198"/>
      <c r="H437" s="165"/>
      <c r="I437" s="165"/>
      <c r="J437" s="165"/>
      <c r="K437" s="165"/>
      <c r="L437" s="165"/>
      <c r="M437" s="165"/>
      <c r="N437" s="165"/>
    </row>
    <row r="438" spans="2:14" x14ac:dyDescent="0.2">
      <c r="B438" s="172"/>
      <c r="C438" s="169"/>
      <c r="D438" s="169"/>
      <c r="E438" s="169"/>
      <c r="F438" s="198"/>
      <c r="G438" s="198"/>
      <c r="H438" s="165"/>
      <c r="I438" s="165"/>
      <c r="J438" s="165"/>
      <c r="K438" s="165"/>
      <c r="L438" s="165"/>
      <c r="M438" s="165"/>
      <c r="N438" s="165"/>
    </row>
    <row r="439" spans="2:14" x14ac:dyDescent="0.2">
      <c r="B439" s="172"/>
      <c r="C439" s="169"/>
      <c r="D439" s="169"/>
      <c r="E439" s="169"/>
      <c r="F439" s="198"/>
      <c r="G439" s="198"/>
      <c r="H439" s="165"/>
      <c r="I439" s="165"/>
      <c r="J439" s="165"/>
      <c r="K439" s="165"/>
      <c r="L439" s="165"/>
      <c r="M439" s="165"/>
      <c r="N439" s="165"/>
    </row>
    <row r="440" spans="2:14" x14ac:dyDescent="0.2">
      <c r="B440" s="172"/>
      <c r="C440" s="169"/>
      <c r="D440" s="169"/>
      <c r="E440" s="169"/>
      <c r="F440" s="198"/>
      <c r="G440" s="198"/>
      <c r="H440" s="165"/>
      <c r="I440" s="165"/>
      <c r="J440" s="165"/>
      <c r="K440" s="165"/>
      <c r="L440" s="165"/>
      <c r="M440" s="165"/>
      <c r="N440" s="165"/>
    </row>
    <row r="441" spans="2:14" x14ac:dyDescent="0.2">
      <c r="B441" s="172"/>
      <c r="C441" s="169"/>
      <c r="D441" s="169"/>
      <c r="E441" s="169"/>
      <c r="F441" s="198"/>
      <c r="G441" s="198"/>
      <c r="H441" s="165"/>
      <c r="I441" s="165"/>
      <c r="J441" s="165"/>
      <c r="K441" s="165"/>
      <c r="L441" s="165"/>
      <c r="M441" s="165"/>
      <c r="N441" s="165"/>
    </row>
    <row r="442" spans="2:14" x14ac:dyDescent="0.2">
      <c r="B442" s="172"/>
      <c r="C442" s="169"/>
      <c r="D442" s="169"/>
      <c r="E442" s="169"/>
      <c r="F442" s="198"/>
      <c r="G442" s="198"/>
      <c r="H442" s="165"/>
      <c r="I442" s="165"/>
      <c r="J442" s="165"/>
      <c r="K442" s="165"/>
      <c r="L442" s="165"/>
      <c r="M442" s="165"/>
      <c r="N442" s="165"/>
    </row>
    <row r="443" spans="2:14" x14ac:dyDescent="0.2">
      <c r="B443" s="172"/>
      <c r="C443" s="169"/>
      <c r="D443" s="169"/>
      <c r="E443" s="169"/>
      <c r="F443" s="198"/>
      <c r="G443" s="198"/>
      <c r="H443" s="165"/>
      <c r="I443" s="165"/>
      <c r="J443" s="165"/>
      <c r="K443" s="165"/>
      <c r="L443" s="165"/>
      <c r="M443" s="165"/>
      <c r="N443" s="165"/>
    </row>
    <row r="444" spans="2:14" x14ac:dyDescent="0.2">
      <c r="B444" s="172"/>
      <c r="C444" s="169"/>
      <c r="D444" s="169"/>
      <c r="E444" s="169"/>
      <c r="F444" s="198"/>
      <c r="G444" s="198"/>
      <c r="H444" s="165"/>
      <c r="I444" s="165"/>
      <c r="J444" s="165"/>
      <c r="K444" s="165"/>
      <c r="L444" s="165"/>
      <c r="M444" s="165"/>
      <c r="N444" s="165"/>
    </row>
    <row r="445" spans="2:14" x14ac:dyDescent="0.2">
      <c r="B445" s="172"/>
      <c r="C445" s="169"/>
      <c r="D445" s="169"/>
      <c r="E445" s="169"/>
      <c r="F445" s="198"/>
      <c r="G445" s="198"/>
      <c r="H445" s="165"/>
      <c r="I445" s="165"/>
      <c r="J445" s="165"/>
      <c r="K445" s="165"/>
      <c r="L445" s="165"/>
      <c r="M445" s="165"/>
      <c r="N445" s="165"/>
    </row>
    <row r="446" spans="2:14" x14ac:dyDescent="0.2">
      <c r="B446" s="172"/>
      <c r="C446" s="169"/>
      <c r="D446" s="169"/>
      <c r="E446" s="169"/>
      <c r="F446" s="198"/>
      <c r="G446" s="198"/>
      <c r="H446" s="165"/>
      <c r="I446" s="165"/>
      <c r="J446" s="165"/>
      <c r="K446" s="165"/>
      <c r="L446" s="165"/>
      <c r="M446" s="165"/>
      <c r="N446" s="165"/>
    </row>
    <row r="447" spans="2:14" x14ac:dyDescent="0.2">
      <c r="B447" s="172"/>
      <c r="C447" s="169"/>
      <c r="D447" s="169"/>
      <c r="E447" s="169"/>
      <c r="F447" s="198"/>
      <c r="G447" s="198"/>
      <c r="H447" s="165"/>
      <c r="I447" s="165"/>
      <c r="J447" s="165"/>
      <c r="K447" s="165"/>
      <c r="L447" s="165"/>
      <c r="M447" s="165"/>
      <c r="N447" s="165"/>
    </row>
    <row r="448" spans="2:14" x14ac:dyDescent="0.2">
      <c r="B448" s="172"/>
      <c r="C448" s="169"/>
      <c r="D448" s="169"/>
      <c r="E448" s="169"/>
      <c r="F448" s="198"/>
      <c r="G448" s="198"/>
      <c r="H448" s="165"/>
      <c r="I448" s="165"/>
      <c r="J448" s="165"/>
      <c r="K448" s="165"/>
      <c r="L448" s="165"/>
      <c r="M448" s="165"/>
      <c r="N448" s="165"/>
    </row>
    <row r="449" spans="2:14" x14ac:dyDescent="0.2">
      <c r="B449" s="172"/>
      <c r="C449" s="169"/>
      <c r="D449" s="169"/>
      <c r="E449" s="169"/>
      <c r="F449" s="198"/>
      <c r="G449" s="198"/>
      <c r="H449" s="165"/>
      <c r="I449" s="165"/>
      <c r="J449" s="165"/>
      <c r="K449" s="165"/>
      <c r="L449" s="165"/>
      <c r="M449" s="165"/>
      <c r="N449" s="165"/>
    </row>
    <row r="450" spans="2:14" x14ac:dyDescent="0.2">
      <c r="B450" s="172"/>
      <c r="C450" s="169"/>
      <c r="D450" s="169"/>
      <c r="E450" s="169"/>
      <c r="F450" s="198"/>
      <c r="G450" s="198"/>
      <c r="H450" s="165"/>
      <c r="I450" s="165"/>
      <c r="J450" s="165"/>
      <c r="K450" s="165"/>
      <c r="L450" s="165"/>
      <c r="M450" s="165"/>
      <c r="N450" s="165"/>
    </row>
    <row r="451" spans="2:14" x14ac:dyDescent="0.2">
      <c r="B451" s="172"/>
      <c r="C451" s="169"/>
      <c r="D451" s="169"/>
      <c r="E451" s="169"/>
      <c r="F451" s="198"/>
      <c r="G451" s="198"/>
      <c r="H451" s="165"/>
      <c r="I451" s="165"/>
      <c r="J451" s="165"/>
      <c r="K451" s="165"/>
      <c r="L451" s="165"/>
      <c r="M451" s="165"/>
      <c r="N451" s="165"/>
    </row>
    <row r="452" spans="2:14" x14ac:dyDescent="0.2">
      <c r="B452" s="172"/>
      <c r="C452" s="169"/>
      <c r="D452" s="169"/>
      <c r="E452" s="169"/>
      <c r="F452" s="198"/>
      <c r="G452" s="198"/>
      <c r="H452" s="165"/>
      <c r="I452" s="165"/>
      <c r="J452" s="165"/>
      <c r="K452" s="165"/>
      <c r="L452" s="165"/>
      <c r="M452" s="165"/>
      <c r="N452" s="165"/>
    </row>
    <row r="453" spans="2:14" x14ac:dyDescent="0.2">
      <c r="B453" s="172"/>
      <c r="C453" s="169"/>
      <c r="D453" s="169"/>
      <c r="E453" s="169"/>
      <c r="F453" s="198"/>
      <c r="G453" s="198"/>
      <c r="H453" s="165"/>
      <c r="I453" s="165"/>
      <c r="J453" s="165"/>
      <c r="K453" s="165"/>
      <c r="L453" s="165"/>
      <c r="M453" s="165"/>
      <c r="N453" s="165"/>
    </row>
    <row r="454" spans="2:14" x14ac:dyDescent="0.2">
      <c r="B454" s="172"/>
      <c r="C454" s="169"/>
      <c r="D454" s="169"/>
      <c r="E454" s="169"/>
      <c r="F454" s="198"/>
      <c r="G454" s="198"/>
      <c r="H454" s="165"/>
      <c r="I454" s="165"/>
      <c r="J454" s="165"/>
      <c r="K454" s="165"/>
      <c r="L454" s="165"/>
      <c r="M454" s="165"/>
      <c r="N454" s="165"/>
    </row>
    <row r="455" spans="2:14" x14ac:dyDescent="0.2">
      <c r="B455" s="172"/>
      <c r="C455" s="169"/>
      <c r="D455" s="169"/>
      <c r="E455" s="169"/>
      <c r="F455" s="198"/>
      <c r="G455" s="198"/>
      <c r="H455" s="165"/>
      <c r="I455" s="165"/>
      <c r="J455" s="165"/>
      <c r="K455" s="165"/>
      <c r="L455" s="165"/>
      <c r="M455" s="165"/>
      <c r="N455" s="165"/>
    </row>
    <row r="456" spans="2:14" x14ac:dyDescent="0.2">
      <c r="B456" s="172"/>
      <c r="C456" s="169"/>
      <c r="D456" s="169"/>
      <c r="E456" s="169"/>
      <c r="F456" s="198"/>
      <c r="G456" s="198"/>
      <c r="H456" s="165"/>
      <c r="I456" s="165"/>
      <c r="J456" s="165"/>
      <c r="K456" s="165"/>
      <c r="L456" s="165"/>
      <c r="M456" s="165"/>
      <c r="N456" s="165"/>
    </row>
    <row r="457" spans="2:14" x14ac:dyDescent="0.2">
      <c r="B457" s="172"/>
      <c r="C457" s="169"/>
      <c r="D457" s="169"/>
      <c r="E457" s="169"/>
      <c r="F457" s="198"/>
      <c r="G457" s="198"/>
      <c r="H457" s="165"/>
      <c r="I457" s="165"/>
      <c r="J457" s="165"/>
      <c r="K457" s="165"/>
      <c r="L457" s="165"/>
      <c r="M457" s="165"/>
      <c r="N457" s="165"/>
    </row>
    <row r="458" spans="2:14" x14ac:dyDescent="0.2">
      <c r="B458" s="172"/>
      <c r="C458" s="169"/>
      <c r="D458" s="169"/>
      <c r="E458" s="169"/>
      <c r="F458" s="198"/>
      <c r="G458" s="198"/>
      <c r="H458" s="165"/>
      <c r="I458" s="165"/>
      <c r="J458" s="165"/>
      <c r="K458" s="165"/>
      <c r="L458" s="165"/>
      <c r="M458" s="165"/>
      <c r="N458" s="165"/>
    </row>
    <row r="459" spans="2:14" x14ac:dyDescent="0.2">
      <c r="B459" s="172"/>
      <c r="C459" s="169"/>
      <c r="D459" s="169"/>
      <c r="E459" s="169"/>
      <c r="F459" s="198"/>
      <c r="G459" s="198"/>
      <c r="H459" s="165"/>
      <c r="I459" s="165"/>
      <c r="J459" s="165"/>
      <c r="K459" s="165"/>
      <c r="L459" s="165"/>
      <c r="M459" s="165"/>
      <c r="N459" s="165"/>
    </row>
    <row r="460" spans="2:14" x14ac:dyDescent="0.2">
      <c r="B460" s="172"/>
      <c r="C460" s="169"/>
      <c r="D460" s="169"/>
      <c r="E460" s="169"/>
      <c r="F460" s="198"/>
      <c r="G460" s="198"/>
      <c r="H460" s="165"/>
      <c r="I460" s="165"/>
      <c r="J460" s="165"/>
      <c r="K460" s="165"/>
      <c r="L460" s="165"/>
      <c r="M460" s="165"/>
      <c r="N460" s="165"/>
    </row>
    <row r="461" spans="2:14" x14ac:dyDescent="0.2">
      <c r="B461" s="172"/>
      <c r="C461" s="169"/>
      <c r="D461" s="169"/>
      <c r="E461" s="169"/>
      <c r="F461" s="198"/>
      <c r="G461" s="198"/>
      <c r="H461" s="165"/>
      <c r="I461" s="165"/>
      <c r="J461" s="165"/>
      <c r="K461" s="165"/>
      <c r="L461" s="165"/>
      <c r="M461" s="165"/>
      <c r="N461" s="165"/>
    </row>
    <row r="462" spans="2:14" x14ac:dyDescent="0.2">
      <c r="B462" s="172"/>
      <c r="C462" s="169"/>
      <c r="D462" s="169"/>
      <c r="E462" s="169"/>
      <c r="F462" s="198"/>
      <c r="G462" s="198"/>
      <c r="H462" s="165"/>
      <c r="I462" s="165"/>
      <c r="J462" s="165"/>
      <c r="K462" s="165"/>
      <c r="L462" s="165"/>
      <c r="M462" s="165"/>
      <c r="N462" s="165"/>
    </row>
    <row r="463" spans="2:14" x14ac:dyDescent="0.2">
      <c r="B463" s="172"/>
      <c r="C463" s="169"/>
      <c r="D463" s="169"/>
      <c r="E463" s="169"/>
      <c r="F463" s="198"/>
      <c r="G463" s="198"/>
      <c r="H463" s="165"/>
      <c r="I463" s="165"/>
      <c r="J463" s="165"/>
      <c r="K463" s="165"/>
      <c r="L463" s="165"/>
      <c r="M463" s="165"/>
      <c r="N463" s="165"/>
    </row>
    <row r="464" spans="2:14" x14ac:dyDescent="0.2">
      <c r="B464" s="172"/>
      <c r="C464" s="169"/>
      <c r="D464" s="169"/>
      <c r="E464" s="169"/>
      <c r="F464" s="198"/>
      <c r="G464" s="198"/>
      <c r="H464" s="165"/>
      <c r="I464" s="165"/>
      <c r="J464" s="165"/>
      <c r="K464" s="165"/>
      <c r="L464" s="165"/>
      <c r="M464" s="165"/>
      <c r="N464" s="165"/>
    </row>
    <row r="465" spans="2:14" x14ac:dyDescent="0.2">
      <c r="B465" s="172"/>
      <c r="C465" s="169"/>
      <c r="D465" s="169"/>
      <c r="E465" s="169"/>
      <c r="F465" s="198"/>
      <c r="G465" s="198"/>
      <c r="H465" s="165"/>
      <c r="I465" s="165"/>
      <c r="J465" s="165"/>
      <c r="K465" s="165"/>
      <c r="L465" s="165"/>
      <c r="M465" s="165"/>
      <c r="N465" s="165"/>
    </row>
    <row r="466" spans="2:14" x14ac:dyDescent="0.2">
      <c r="B466" s="172"/>
      <c r="C466" s="169"/>
      <c r="D466" s="169"/>
      <c r="E466" s="169"/>
      <c r="F466" s="198"/>
      <c r="G466" s="198"/>
      <c r="H466" s="165"/>
      <c r="I466" s="165"/>
      <c r="J466" s="165"/>
      <c r="K466" s="165"/>
      <c r="L466" s="165"/>
      <c r="M466" s="165"/>
      <c r="N466" s="165"/>
    </row>
    <row r="467" spans="2:14" x14ac:dyDescent="0.2">
      <c r="B467" s="172"/>
      <c r="C467" s="169"/>
      <c r="D467" s="169"/>
      <c r="E467" s="169"/>
      <c r="F467" s="198"/>
      <c r="G467" s="198"/>
      <c r="H467" s="165"/>
      <c r="I467" s="165"/>
      <c r="J467" s="165"/>
      <c r="K467" s="165"/>
      <c r="L467" s="165"/>
      <c r="M467" s="165"/>
      <c r="N467" s="165"/>
    </row>
    <row r="468" spans="2:14" x14ac:dyDescent="0.2">
      <c r="B468" s="172"/>
      <c r="C468" s="169"/>
      <c r="D468" s="169"/>
      <c r="E468" s="169"/>
      <c r="F468" s="198"/>
      <c r="G468" s="198"/>
      <c r="H468" s="165"/>
      <c r="I468" s="165"/>
      <c r="J468" s="165"/>
      <c r="K468" s="165"/>
      <c r="L468" s="165"/>
      <c r="M468" s="165"/>
      <c r="N468" s="165"/>
    </row>
    <row r="469" spans="2:14" x14ac:dyDescent="0.2">
      <c r="B469" s="172"/>
      <c r="C469" s="169"/>
      <c r="D469" s="169"/>
      <c r="E469" s="169"/>
      <c r="F469" s="198"/>
      <c r="G469" s="198"/>
      <c r="H469" s="165"/>
      <c r="I469" s="165"/>
      <c r="J469" s="165"/>
      <c r="K469" s="165"/>
      <c r="L469" s="165"/>
      <c r="M469" s="165"/>
      <c r="N469" s="165"/>
    </row>
    <row r="470" spans="2:14" x14ac:dyDescent="0.2">
      <c r="B470" s="172"/>
      <c r="C470" s="169"/>
      <c r="D470" s="169"/>
      <c r="E470" s="169"/>
      <c r="F470" s="198"/>
      <c r="G470" s="198"/>
      <c r="H470" s="165"/>
      <c r="I470" s="165"/>
      <c r="J470" s="165"/>
      <c r="K470" s="165"/>
      <c r="L470" s="165"/>
      <c r="M470" s="165"/>
      <c r="N470" s="165"/>
    </row>
    <row r="471" spans="2:14" x14ac:dyDescent="0.2">
      <c r="B471" s="172"/>
      <c r="C471" s="169"/>
      <c r="D471" s="169"/>
      <c r="E471" s="169"/>
      <c r="F471" s="198"/>
      <c r="G471" s="198"/>
      <c r="H471" s="165"/>
      <c r="I471" s="165"/>
      <c r="J471" s="165"/>
      <c r="K471" s="165"/>
      <c r="L471" s="165"/>
      <c r="M471" s="165"/>
      <c r="N471" s="165"/>
    </row>
    <row r="472" spans="2:14" x14ac:dyDescent="0.2">
      <c r="B472" s="172"/>
      <c r="C472" s="169"/>
      <c r="D472" s="169"/>
      <c r="E472" s="169"/>
      <c r="F472" s="198"/>
      <c r="G472" s="198"/>
      <c r="H472" s="165"/>
      <c r="I472" s="165"/>
      <c r="J472" s="165"/>
      <c r="K472" s="165"/>
      <c r="L472" s="165"/>
      <c r="M472" s="165"/>
      <c r="N472" s="165"/>
    </row>
    <row r="473" spans="2:14" x14ac:dyDescent="0.2">
      <c r="B473" s="172"/>
      <c r="C473" s="169"/>
      <c r="D473" s="169"/>
      <c r="E473" s="169"/>
      <c r="F473" s="198"/>
      <c r="G473" s="198"/>
      <c r="H473" s="165"/>
      <c r="I473" s="165"/>
      <c r="J473" s="165"/>
      <c r="K473" s="165"/>
      <c r="L473" s="165"/>
      <c r="M473" s="165"/>
      <c r="N473" s="165"/>
    </row>
    <row r="474" spans="2:14" x14ac:dyDescent="0.2">
      <c r="B474" s="172"/>
      <c r="C474" s="169"/>
      <c r="D474" s="169"/>
      <c r="E474" s="169"/>
      <c r="F474" s="198"/>
      <c r="G474" s="198"/>
      <c r="H474" s="165"/>
      <c r="I474" s="165"/>
      <c r="J474" s="165"/>
      <c r="K474" s="165"/>
      <c r="L474" s="165"/>
      <c r="M474" s="165"/>
      <c r="N474" s="165"/>
    </row>
    <row r="475" spans="2:14" x14ac:dyDescent="0.2">
      <c r="B475" s="172"/>
      <c r="C475" s="169"/>
      <c r="D475" s="169"/>
      <c r="E475" s="169"/>
      <c r="F475" s="198"/>
      <c r="G475" s="198"/>
      <c r="H475" s="165"/>
      <c r="I475" s="165"/>
      <c r="J475" s="165"/>
      <c r="K475" s="165"/>
      <c r="L475" s="165"/>
      <c r="M475" s="165"/>
      <c r="N475" s="165"/>
    </row>
    <row r="476" spans="2:14" x14ac:dyDescent="0.2">
      <c r="B476" s="172"/>
      <c r="C476" s="169"/>
      <c r="D476" s="169"/>
      <c r="E476" s="169"/>
      <c r="F476" s="198"/>
      <c r="G476" s="198"/>
      <c r="H476" s="165"/>
      <c r="I476" s="165"/>
      <c r="J476" s="165"/>
      <c r="K476" s="165"/>
      <c r="L476" s="165"/>
      <c r="M476" s="165"/>
      <c r="N476" s="165"/>
    </row>
    <row r="477" spans="2:14" x14ac:dyDescent="0.2">
      <c r="B477" s="172"/>
      <c r="C477" s="169"/>
      <c r="D477" s="169"/>
      <c r="E477" s="169"/>
      <c r="F477" s="198"/>
      <c r="G477" s="198"/>
      <c r="H477" s="165"/>
      <c r="I477" s="165"/>
      <c r="J477" s="165"/>
      <c r="K477" s="165"/>
      <c r="L477" s="165"/>
      <c r="M477" s="165"/>
      <c r="N477" s="165"/>
    </row>
    <row r="478" spans="2:14" x14ac:dyDescent="0.2">
      <c r="B478" s="172"/>
      <c r="C478" s="169"/>
      <c r="D478" s="169"/>
      <c r="E478" s="169"/>
      <c r="F478" s="198"/>
      <c r="G478" s="198"/>
      <c r="H478" s="165"/>
      <c r="I478" s="165"/>
      <c r="J478" s="165"/>
      <c r="K478" s="165"/>
      <c r="L478" s="165"/>
      <c r="M478" s="165"/>
      <c r="N478" s="165"/>
    </row>
    <row r="479" spans="2:14" x14ac:dyDescent="0.2">
      <c r="B479" s="172"/>
      <c r="C479" s="169"/>
      <c r="D479" s="169"/>
      <c r="E479" s="169"/>
      <c r="F479" s="198"/>
      <c r="G479" s="198"/>
      <c r="H479" s="165"/>
      <c r="I479" s="165"/>
      <c r="J479" s="165"/>
      <c r="K479" s="165"/>
      <c r="L479" s="165"/>
      <c r="M479" s="165"/>
      <c r="N479" s="165"/>
    </row>
    <row r="480" spans="2:14" x14ac:dyDescent="0.2">
      <c r="B480" s="172"/>
      <c r="C480" s="169"/>
      <c r="D480" s="169"/>
      <c r="E480" s="169"/>
      <c r="F480" s="198"/>
      <c r="G480" s="198"/>
      <c r="H480" s="165"/>
      <c r="I480" s="165"/>
      <c r="J480" s="165"/>
      <c r="K480" s="165"/>
      <c r="L480" s="165"/>
      <c r="M480" s="165"/>
      <c r="N480" s="165"/>
    </row>
    <row r="481" spans="2:14" x14ac:dyDescent="0.2">
      <c r="B481" s="172"/>
      <c r="C481" s="169"/>
      <c r="D481" s="169"/>
      <c r="E481" s="169"/>
      <c r="F481" s="198"/>
      <c r="G481" s="198"/>
      <c r="H481" s="165"/>
      <c r="I481" s="165"/>
      <c r="J481" s="165"/>
      <c r="K481" s="165"/>
      <c r="L481" s="165"/>
      <c r="M481" s="165"/>
      <c r="N481" s="165"/>
    </row>
    <row r="482" spans="2:14" x14ac:dyDescent="0.2">
      <c r="B482" s="172"/>
      <c r="C482" s="169"/>
      <c r="D482" s="169"/>
      <c r="E482" s="169"/>
      <c r="F482" s="198"/>
      <c r="G482" s="198"/>
      <c r="H482" s="165"/>
      <c r="I482" s="165"/>
      <c r="J482" s="165"/>
      <c r="K482" s="165"/>
      <c r="L482" s="165"/>
      <c r="M482" s="165"/>
      <c r="N482" s="165"/>
    </row>
    <row r="483" spans="2:14" x14ac:dyDescent="0.2">
      <c r="B483" s="172"/>
      <c r="C483" s="169"/>
      <c r="D483" s="169"/>
      <c r="E483" s="169"/>
      <c r="F483" s="198"/>
      <c r="G483" s="198"/>
      <c r="H483" s="165"/>
      <c r="I483" s="165"/>
      <c r="J483" s="165"/>
      <c r="K483" s="165"/>
      <c r="L483" s="165"/>
      <c r="M483" s="165"/>
      <c r="N483" s="165"/>
    </row>
    <row r="484" spans="2:14" x14ac:dyDescent="0.2">
      <c r="B484" s="172"/>
      <c r="C484" s="169"/>
      <c r="D484" s="169"/>
      <c r="E484" s="169"/>
      <c r="F484" s="198"/>
      <c r="G484" s="198"/>
      <c r="H484" s="165"/>
      <c r="I484" s="165"/>
      <c r="J484" s="165"/>
      <c r="K484" s="165"/>
      <c r="L484" s="165"/>
      <c r="M484" s="165"/>
      <c r="N484" s="165"/>
    </row>
    <row r="485" spans="2:14" x14ac:dyDescent="0.2">
      <c r="B485" s="172"/>
      <c r="C485" s="169"/>
      <c r="D485" s="169"/>
      <c r="E485" s="169"/>
      <c r="F485" s="198"/>
      <c r="G485" s="198"/>
      <c r="H485" s="165"/>
      <c r="I485" s="165"/>
      <c r="J485" s="165"/>
      <c r="K485" s="165"/>
      <c r="L485" s="165"/>
      <c r="M485" s="165"/>
      <c r="N485" s="165"/>
    </row>
    <row r="486" spans="2:14" x14ac:dyDescent="0.2">
      <c r="B486" s="172"/>
      <c r="C486" s="169"/>
      <c r="D486" s="169"/>
      <c r="E486" s="169"/>
      <c r="F486" s="198"/>
      <c r="G486" s="198"/>
      <c r="H486" s="165"/>
      <c r="I486" s="165"/>
      <c r="J486" s="165"/>
      <c r="K486" s="165"/>
      <c r="L486" s="165"/>
      <c r="M486" s="165"/>
      <c r="N486" s="165"/>
    </row>
    <row r="487" spans="2:14" x14ac:dyDescent="0.2">
      <c r="B487" s="172"/>
      <c r="C487" s="169"/>
      <c r="D487" s="169"/>
      <c r="E487" s="169"/>
      <c r="F487" s="198"/>
      <c r="G487" s="198"/>
      <c r="H487" s="165"/>
      <c r="I487" s="165"/>
      <c r="J487" s="165"/>
      <c r="K487" s="165"/>
      <c r="L487" s="165"/>
      <c r="M487" s="165"/>
      <c r="N487" s="165"/>
    </row>
    <row r="488" spans="2:14" x14ac:dyDescent="0.2">
      <c r="B488" s="172"/>
      <c r="C488" s="169"/>
      <c r="D488" s="169"/>
      <c r="E488" s="169"/>
      <c r="F488" s="198"/>
      <c r="G488" s="198"/>
      <c r="H488" s="165"/>
      <c r="I488" s="165"/>
      <c r="J488" s="165"/>
      <c r="K488" s="165"/>
      <c r="L488" s="165"/>
      <c r="M488" s="165"/>
      <c r="N488" s="165"/>
    </row>
    <row r="489" spans="2:14" x14ac:dyDescent="0.2">
      <c r="B489" s="172"/>
      <c r="C489" s="169"/>
      <c r="D489" s="169"/>
      <c r="E489" s="169"/>
      <c r="F489" s="198"/>
      <c r="G489" s="198"/>
      <c r="H489" s="165"/>
      <c r="I489" s="165"/>
      <c r="J489" s="165"/>
      <c r="K489" s="165"/>
      <c r="L489" s="165"/>
      <c r="M489" s="165"/>
      <c r="N489" s="165"/>
    </row>
    <row r="490" spans="2:14" x14ac:dyDescent="0.2">
      <c r="B490" s="172"/>
      <c r="C490" s="169"/>
      <c r="D490" s="169"/>
      <c r="E490" s="169"/>
      <c r="F490" s="198"/>
      <c r="G490" s="198"/>
      <c r="H490" s="165"/>
      <c r="I490" s="165"/>
      <c r="J490" s="165"/>
      <c r="K490" s="165"/>
      <c r="L490" s="165"/>
      <c r="M490" s="165"/>
      <c r="N490" s="165"/>
    </row>
    <row r="491" spans="2:14" x14ac:dyDescent="0.2">
      <c r="B491" s="172"/>
      <c r="C491" s="169"/>
      <c r="D491" s="169"/>
      <c r="E491" s="169"/>
      <c r="F491" s="198"/>
      <c r="G491" s="198"/>
      <c r="H491" s="165"/>
      <c r="I491" s="165"/>
      <c r="J491" s="165"/>
      <c r="K491" s="165"/>
      <c r="L491" s="165"/>
      <c r="M491" s="165"/>
      <c r="N491" s="165"/>
    </row>
    <row r="492" spans="2:14" x14ac:dyDescent="0.2">
      <c r="B492" s="172"/>
      <c r="C492" s="169"/>
      <c r="D492" s="169"/>
      <c r="E492" s="169"/>
      <c r="F492" s="198"/>
      <c r="G492" s="198"/>
      <c r="H492" s="165"/>
      <c r="I492" s="165"/>
      <c r="J492" s="165"/>
      <c r="K492" s="165"/>
      <c r="L492" s="165"/>
      <c r="M492" s="165"/>
      <c r="N492" s="165"/>
    </row>
    <row r="493" spans="2:14" x14ac:dyDescent="0.2">
      <c r="B493" s="172"/>
      <c r="C493" s="169"/>
      <c r="D493" s="169"/>
      <c r="E493" s="169"/>
      <c r="F493" s="198"/>
      <c r="G493" s="198"/>
      <c r="H493" s="165"/>
      <c r="I493" s="165"/>
      <c r="J493" s="165"/>
      <c r="K493" s="165"/>
      <c r="L493" s="165"/>
      <c r="M493" s="165"/>
      <c r="N493" s="165"/>
    </row>
    <row r="494" spans="2:14" x14ac:dyDescent="0.2">
      <c r="B494" s="172"/>
      <c r="C494" s="169"/>
      <c r="D494" s="169"/>
      <c r="E494" s="169"/>
      <c r="F494" s="198"/>
      <c r="G494" s="198"/>
      <c r="H494" s="165"/>
      <c r="I494" s="165"/>
      <c r="J494" s="165"/>
      <c r="K494" s="165"/>
      <c r="L494" s="165"/>
      <c r="M494" s="165"/>
      <c r="N494" s="165"/>
    </row>
    <row r="495" spans="2:14" x14ac:dyDescent="0.2">
      <c r="B495" s="172"/>
      <c r="C495" s="169"/>
      <c r="D495" s="169"/>
      <c r="E495" s="169"/>
      <c r="F495" s="198"/>
      <c r="G495" s="198"/>
      <c r="H495" s="165"/>
      <c r="I495" s="165"/>
      <c r="J495" s="165"/>
      <c r="K495" s="165"/>
      <c r="L495" s="165"/>
      <c r="M495" s="165"/>
      <c r="N495" s="165"/>
    </row>
    <row r="496" spans="2:14" x14ac:dyDescent="0.2">
      <c r="B496" s="172"/>
      <c r="C496" s="169"/>
      <c r="D496" s="169"/>
      <c r="E496" s="169"/>
      <c r="F496" s="198"/>
      <c r="G496" s="198"/>
      <c r="H496" s="165"/>
      <c r="I496" s="165"/>
      <c r="J496" s="165"/>
      <c r="K496" s="165"/>
      <c r="L496" s="165"/>
      <c r="M496" s="165"/>
      <c r="N496" s="165"/>
    </row>
    <row r="497" spans="2:14" x14ac:dyDescent="0.2">
      <c r="B497" s="172"/>
      <c r="C497" s="169"/>
      <c r="D497" s="169"/>
      <c r="E497" s="169"/>
      <c r="F497" s="198"/>
      <c r="G497" s="198"/>
      <c r="H497" s="165"/>
      <c r="I497" s="165"/>
      <c r="J497" s="165"/>
      <c r="K497" s="165"/>
      <c r="L497" s="165"/>
      <c r="M497" s="165"/>
      <c r="N497" s="165"/>
    </row>
    <row r="498" spans="2:14" x14ac:dyDescent="0.2">
      <c r="B498" s="172"/>
      <c r="C498" s="169"/>
      <c r="D498" s="169"/>
      <c r="E498" s="169"/>
      <c r="F498" s="198"/>
      <c r="G498" s="198"/>
      <c r="H498" s="165"/>
      <c r="I498" s="165"/>
      <c r="J498" s="165"/>
      <c r="K498" s="165"/>
      <c r="L498" s="165"/>
      <c r="M498" s="165"/>
      <c r="N498" s="165"/>
    </row>
    <row r="499" spans="2:14" x14ac:dyDescent="0.2">
      <c r="B499" s="172"/>
      <c r="C499" s="169"/>
      <c r="D499" s="169"/>
      <c r="E499" s="169"/>
      <c r="F499" s="198"/>
      <c r="G499" s="198"/>
      <c r="H499" s="165"/>
      <c r="I499" s="165"/>
      <c r="J499" s="165"/>
      <c r="K499" s="165"/>
      <c r="L499" s="165"/>
      <c r="M499" s="165"/>
      <c r="N499" s="165"/>
    </row>
    <row r="500" spans="2:14" x14ac:dyDescent="0.2">
      <c r="B500" s="172"/>
      <c r="C500" s="169"/>
      <c r="D500" s="169"/>
      <c r="E500" s="169"/>
      <c r="F500" s="198"/>
      <c r="G500" s="198"/>
      <c r="H500" s="165"/>
      <c r="I500" s="165"/>
      <c r="J500" s="165"/>
      <c r="K500" s="165"/>
      <c r="L500" s="165"/>
      <c r="M500" s="165"/>
      <c r="N500" s="165"/>
    </row>
    <row r="501" spans="2:14" x14ac:dyDescent="0.2">
      <c r="B501" s="172"/>
      <c r="C501" s="169"/>
      <c r="D501" s="169"/>
      <c r="E501" s="169"/>
      <c r="F501" s="198"/>
      <c r="G501" s="198"/>
      <c r="H501" s="165"/>
      <c r="I501" s="165"/>
      <c r="J501" s="165"/>
      <c r="K501" s="165"/>
      <c r="L501" s="165"/>
      <c r="M501" s="165"/>
      <c r="N501" s="165"/>
    </row>
    <row r="502" spans="2:14" x14ac:dyDescent="0.2">
      <c r="B502" s="172"/>
      <c r="C502" s="169"/>
      <c r="D502" s="169"/>
      <c r="E502" s="169"/>
      <c r="F502" s="198"/>
      <c r="G502" s="198"/>
      <c r="H502" s="165"/>
      <c r="I502" s="165"/>
      <c r="J502" s="165"/>
      <c r="K502" s="165"/>
      <c r="L502" s="165"/>
      <c r="M502" s="165"/>
      <c r="N502" s="165"/>
    </row>
    <row r="503" spans="2:14" x14ac:dyDescent="0.2">
      <c r="B503" s="172"/>
      <c r="C503" s="169"/>
      <c r="D503" s="169"/>
      <c r="E503" s="169"/>
      <c r="F503" s="198"/>
      <c r="G503" s="198"/>
      <c r="H503" s="165"/>
      <c r="I503" s="165"/>
      <c r="J503" s="165"/>
      <c r="K503" s="165"/>
      <c r="L503" s="165"/>
      <c r="M503" s="165"/>
      <c r="N503" s="165"/>
    </row>
    <row r="504" spans="2:14" x14ac:dyDescent="0.2">
      <c r="B504" s="172"/>
      <c r="C504" s="169"/>
      <c r="D504" s="169"/>
      <c r="E504" s="169"/>
      <c r="F504" s="198"/>
      <c r="G504" s="198"/>
      <c r="H504" s="165"/>
      <c r="I504" s="165"/>
      <c r="J504" s="165"/>
      <c r="K504" s="165"/>
      <c r="L504" s="165"/>
      <c r="M504" s="165"/>
      <c r="N504" s="165"/>
    </row>
    <row r="505" spans="2:14" x14ac:dyDescent="0.2">
      <c r="B505" s="172"/>
      <c r="C505" s="169"/>
      <c r="D505" s="169"/>
      <c r="E505" s="169"/>
      <c r="F505" s="198"/>
      <c r="G505" s="198"/>
      <c r="H505" s="165"/>
      <c r="I505" s="165"/>
      <c r="J505" s="165"/>
      <c r="K505" s="165"/>
      <c r="L505" s="165"/>
      <c r="M505" s="165"/>
      <c r="N505" s="165"/>
    </row>
    <row r="506" spans="2:14" x14ac:dyDescent="0.2">
      <c r="B506" s="172"/>
      <c r="C506" s="169"/>
      <c r="D506" s="169"/>
      <c r="E506" s="169"/>
      <c r="F506" s="198"/>
      <c r="G506" s="198"/>
      <c r="H506" s="165"/>
      <c r="I506" s="165"/>
      <c r="J506" s="165"/>
      <c r="K506" s="165"/>
      <c r="L506" s="165"/>
      <c r="M506" s="165"/>
      <c r="N506" s="165"/>
    </row>
    <row r="507" spans="2:14" x14ac:dyDescent="0.2">
      <c r="B507" s="172"/>
      <c r="C507" s="169"/>
      <c r="D507" s="169"/>
      <c r="E507" s="169"/>
      <c r="F507" s="198"/>
      <c r="G507" s="198"/>
      <c r="H507" s="165"/>
      <c r="I507" s="165"/>
      <c r="J507" s="165"/>
      <c r="K507" s="165"/>
      <c r="L507" s="165"/>
      <c r="M507" s="165"/>
      <c r="N507" s="165"/>
    </row>
    <row r="508" spans="2:14" x14ac:dyDescent="0.2">
      <c r="B508" s="172"/>
      <c r="C508" s="169"/>
      <c r="D508" s="169"/>
      <c r="E508" s="169"/>
      <c r="F508" s="198"/>
      <c r="G508" s="198"/>
      <c r="H508" s="165"/>
      <c r="I508" s="165"/>
      <c r="J508" s="165"/>
      <c r="K508" s="165"/>
      <c r="L508" s="165"/>
      <c r="M508" s="165"/>
      <c r="N508" s="165"/>
    </row>
    <row r="509" spans="2:14" x14ac:dyDescent="0.2">
      <c r="B509" s="172"/>
      <c r="C509" s="169"/>
      <c r="D509" s="169"/>
      <c r="E509" s="169"/>
      <c r="F509" s="198"/>
      <c r="G509" s="198"/>
      <c r="H509" s="165"/>
      <c r="I509" s="165"/>
      <c r="J509" s="165"/>
      <c r="K509" s="165"/>
      <c r="L509" s="165"/>
      <c r="M509" s="165"/>
      <c r="N509" s="165"/>
    </row>
    <row r="510" spans="2:14" x14ac:dyDescent="0.2">
      <c r="B510" s="172"/>
      <c r="C510" s="169"/>
      <c r="D510" s="169"/>
      <c r="E510" s="169"/>
      <c r="F510" s="198"/>
      <c r="G510" s="198"/>
      <c r="H510" s="165"/>
      <c r="I510" s="165"/>
      <c r="J510" s="165"/>
      <c r="K510" s="165"/>
      <c r="L510" s="165"/>
      <c r="M510" s="165"/>
      <c r="N510" s="165"/>
    </row>
    <row r="511" spans="2:14" x14ac:dyDescent="0.2">
      <c r="B511" s="172"/>
      <c r="C511" s="169"/>
      <c r="D511" s="169"/>
      <c r="E511" s="169"/>
      <c r="F511" s="198"/>
      <c r="G511" s="198"/>
      <c r="H511" s="165"/>
      <c r="I511" s="165"/>
      <c r="J511" s="165"/>
      <c r="K511" s="165"/>
      <c r="L511" s="165"/>
      <c r="M511" s="165"/>
      <c r="N511" s="165"/>
    </row>
    <row r="512" spans="2:14" x14ac:dyDescent="0.2">
      <c r="B512" s="172"/>
      <c r="C512" s="169"/>
      <c r="D512" s="169"/>
      <c r="E512" s="169"/>
      <c r="F512" s="198"/>
      <c r="G512" s="198"/>
      <c r="H512" s="165"/>
      <c r="I512" s="165"/>
      <c r="J512" s="165"/>
      <c r="K512" s="165"/>
      <c r="L512" s="165"/>
      <c r="M512" s="165"/>
      <c r="N512" s="165"/>
    </row>
    <row r="513" spans="2:14" x14ac:dyDescent="0.2">
      <c r="B513" s="172"/>
      <c r="C513" s="169"/>
      <c r="D513" s="169"/>
      <c r="E513" s="169"/>
      <c r="F513" s="198"/>
      <c r="G513" s="198"/>
      <c r="H513" s="165"/>
      <c r="I513" s="165"/>
      <c r="J513" s="165"/>
      <c r="K513" s="165"/>
      <c r="L513" s="165"/>
      <c r="M513" s="165"/>
      <c r="N513" s="165"/>
    </row>
    <row r="514" spans="2:14" x14ac:dyDescent="0.2">
      <c r="B514" s="172"/>
      <c r="C514" s="169"/>
      <c r="D514" s="169"/>
      <c r="E514" s="169"/>
      <c r="F514" s="198"/>
      <c r="G514" s="198"/>
      <c r="H514" s="165"/>
      <c r="I514" s="165"/>
      <c r="J514" s="165"/>
      <c r="K514" s="165"/>
      <c r="L514" s="165"/>
      <c r="M514" s="165"/>
      <c r="N514" s="165"/>
    </row>
    <row r="515" spans="2:14" x14ac:dyDescent="0.2">
      <c r="B515" s="172"/>
      <c r="C515" s="169"/>
      <c r="D515" s="169"/>
      <c r="E515" s="169"/>
      <c r="F515" s="198"/>
      <c r="G515" s="198"/>
      <c r="H515" s="165"/>
      <c r="I515" s="165"/>
      <c r="J515" s="165"/>
      <c r="K515" s="165"/>
      <c r="L515" s="165"/>
      <c r="M515" s="165"/>
      <c r="N515" s="165"/>
    </row>
    <row r="516" spans="2:14" x14ac:dyDescent="0.2">
      <c r="B516" s="172"/>
      <c r="C516" s="169"/>
      <c r="D516" s="169"/>
      <c r="E516" s="169"/>
      <c r="F516" s="198"/>
      <c r="G516" s="198"/>
      <c r="H516" s="165"/>
      <c r="I516" s="165"/>
      <c r="J516" s="165"/>
      <c r="K516" s="165"/>
      <c r="L516" s="165"/>
      <c r="M516" s="165"/>
      <c r="N516" s="165"/>
    </row>
    <row r="517" spans="2:14" x14ac:dyDescent="0.2">
      <c r="B517" s="172"/>
      <c r="C517" s="169"/>
      <c r="D517" s="169"/>
      <c r="E517" s="169"/>
      <c r="F517" s="198"/>
      <c r="G517" s="198"/>
      <c r="H517" s="165"/>
      <c r="I517" s="165"/>
      <c r="J517" s="165"/>
      <c r="K517" s="165"/>
      <c r="L517" s="165"/>
      <c r="M517" s="165"/>
      <c r="N517" s="165"/>
    </row>
    <row r="518" spans="2:14" x14ac:dyDescent="0.2">
      <c r="B518" s="172"/>
      <c r="C518" s="169"/>
      <c r="D518" s="169"/>
      <c r="E518" s="169"/>
      <c r="F518" s="198"/>
      <c r="G518" s="198"/>
      <c r="H518" s="165"/>
      <c r="I518" s="165"/>
      <c r="J518" s="165"/>
      <c r="K518" s="165"/>
      <c r="L518" s="165"/>
      <c r="M518" s="165"/>
      <c r="N518" s="165"/>
    </row>
    <row r="519" spans="2:14" x14ac:dyDescent="0.2">
      <c r="B519" s="172"/>
      <c r="C519" s="169"/>
      <c r="D519" s="169"/>
      <c r="E519" s="169"/>
      <c r="F519" s="198"/>
      <c r="G519" s="198"/>
      <c r="H519" s="165"/>
      <c r="I519" s="165"/>
      <c r="J519" s="165"/>
      <c r="K519" s="165"/>
      <c r="L519" s="165"/>
      <c r="M519" s="165"/>
      <c r="N519" s="165"/>
    </row>
    <row r="520" spans="2:14" x14ac:dyDescent="0.2">
      <c r="B520" s="172"/>
      <c r="C520" s="169"/>
      <c r="D520" s="169"/>
      <c r="E520" s="169"/>
      <c r="F520" s="198"/>
      <c r="G520" s="198"/>
      <c r="H520" s="165"/>
      <c r="I520" s="165"/>
      <c r="J520" s="165"/>
      <c r="K520" s="165"/>
      <c r="L520" s="165"/>
      <c r="M520" s="165"/>
      <c r="N520" s="165"/>
    </row>
    <row r="521" spans="2:14" x14ac:dyDescent="0.2">
      <c r="B521" s="172"/>
      <c r="C521" s="169"/>
      <c r="D521" s="169"/>
      <c r="E521" s="169"/>
      <c r="F521" s="198"/>
      <c r="G521" s="198"/>
      <c r="H521" s="165"/>
      <c r="I521" s="165"/>
      <c r="J521" s="165"/>
      <c r="K521" s="165"/>
      <c r="L521" s="165"/>
      <c r="M521" s="165"/>
      <c r="N521" s="165"/>
    </row>
    <row r="522" spans="2:14" x14ac:dyDescent="0.2">
      <c r="B522" s="172"/>
      <c r="C522" s="169"/>
      <c r="D522" s="169"/>
      <c r="E522" s="169"/>
      <c r="F522" s="198"/>
      <c r="G522" s="198"/>
      <c r="H522" s="165"/>
      <c r="I522" s="165"/>
      <c r="J522" s="165"/>
      <c r="K522" s="165"/>
      <c r="L522" s="165"/>
      <c r="M522" s="165"/>
      <c r="N522" s="165"/>
    </row>
    <row r="523" spans="2:14" x14ac:dyDescent="0.2">
      <c r="B523" s="172"/>
      <c r="C523" s="169"/>
      <c r="D523" s="169"/>
      <c r="E523" s="169"/>
      <c r="F523" s="198"/>
      <c r="G523" s="198"/>
      <c r="H523" s="165"/>
      <c r="I523" s="165"/>
      <c r="J523" s="165"/>
      <c r="K523" s="165"/>
      <c r="L523" s="165"/>
      <c r="M523" s="165"/>
      <c r="N523" s="165"/>
    </row>
    <row r="524" spans="2:14" x14ac:dyDescent="0.2">
      <c r="B524" s="172"/>
      <c r="C524" s="169"/>
      <c r="D524" s="169"/>
      <c r="E524" s="169"/>
      <c r="F524" s="198"/>
      <c r="G524" s="198"/>
      <c r="H524" s="165"/>
      <c r="I524" s="165"/>
      <c r="J524" s="165"/>
      <c r="K524" s="165"/>
      <c r="L524" s="165"/>
      <c r="M524" s="165"/>
      <c r="N524" s="165"/>
    </row>
    <row r="525" spans="2:14" x14ac:dyDescent="0.2">
      <c r="B525" s="172"/>
      <c r="C525" s="169"/>
      <c r="D525" s="169"/>
      <c r="E525" s="169"/>
      <c r="F525" s="198"/>
      <c r="G525" s="198"/>
      <c r="H525" s="165"/>
      <c r="I525" s="165"/>
      <c r="J525" s="165"/>
      <c r="K525" s="165"/>
      <c r="L525" s="165"/>
      <c r="M525" s="165"/>
      <c r="N525" s="165"/>
    </row>
    <row r="526" spans="2:14" x14ac:dyDescent="0.2">
      <c r="B526" s="172"/>
      <c r="C526" s="169"/>
      <c r="D526" s="169"/>
      <c r="E526" s="169"/>
      <c r="F526" s="198"/>
      <c r="G526" s="198"/>
      <c r="H526" s="165"/>
      <c r="I526" s="165"/>
      <c r="J526" s="165"/>
      <c r="K526" s="165"/>
      <c r="L526" s="165"/>
      <c r="M526" s="165"/>
      <c r="N526" s="165"/>
    </row>
    <row r="527" spans="2:14" x14ac:dyDescent="0.2">
      <c r="B527" s="172"/>
      <c r="C527" s="169"/>
      <c r="D527" s="169"/>
      <c r="E527" s="169"/>
      <c r="F527" s="198"/>
      <c r="G527" s="198"/>
      <c r="H527" s="165"/>
      <c r="I527" s="165"/>
      <c r="J527" s="165"/>
      <c r="K527" s="165"/>
      <c r="L527" s="165"/>
      <c r="M527" s="165"/>
      <c r="N527" s="165"/>
    </row>
    <row r="528" spans="2:14" x14ac:dyDescent="0.2">
      <c r="B528" s="172"/>
      <c r="C528" s="169"/>
      <c r="D528" s="169"/>
      <c r="E528" s="169"/>
      <c r="F528" s="198"/>
      <c r="G528" s="198"/>
      <c r="H528" s="165"/>
      <c r="I528" s="165"/>
      <c r="J528" s="165"/>
      <c r="K528" s="165"/>
      <c r="L528" s="165"/>
      <c r="M528" s="165"/>
      <c r="N528" s="165"/>
    </row>
    <row r="529" spans="2:14" x14ac:dyDescent="0.2">
      <c r="B529" s="172"/>
      <c r="C529" s="169"/>
      <c r="D529" s="169"/>
      <c r="E529" s="169"/>
      <c r="F529" s="198"/>
      <c r="G529" s="198"/>
      <c r="H529" s="165"/>
      <c r="I529" s="165"/>
      <c r="J529" s="165"/>
      <c r="K529" s="165"/>
      <c r="L529" s="165"/>
      <c r="M529" s="165"/>
      <c r="N529" s="165"/>
    </row>
    <row r="530" spans="2:14" x14ac:dyDescent="0.2">
      <c r="B530" s="172"/>
      <c r="C530" s="169"/>
      <c r="D530" s="169"/>
      <c r="E530" s="169"/>
      <c r="F530" s="198"/>
      <c r="G530" s="198"/>
      <c r="H530" s="165"/>
      <c r="I530" s="165"/>
      <c r="J530" s="165"/>
      <c r="K530" s="165"/>
      <c r="L530" s="165"/>
      <c r="M530" s="165"/>
      <c r="N530" s="165"/>
    </row>
    <row r="531" spans="2:14" x14ac:dyDescent="0.2">
      <c r="B531" s="172"/>
      <c r="C531" s="169"/>
      <c r="D531" s="169"/>
      <c r="E531" s="169"/>
      <c r="F531" s="198"/>
      <c r="G531" s="198"/>
      <c r="H531" s="165"/>
      <c r="I531" s="165"/>
      <c r="J531" s="165"/>
      <c r="K531" s="165"/>
      <c r="L531" s="165"/>
      <c r="M531" s="165"/>
      <c r="N531" s="165"/>
    </row>
    <row r="532" spans="2:14" x14ac:dyDescent="0.2">
      <c r="B532" s="172"/>
      <c r="C532" s="169"/>
      <c r="D532" s="169"/>
      <c r="E532" s="169"/>
      <c r="F532" s="198"/>
      <c r="G532" s="198"/>
      <c r="H532" s="165"/>
      <c r="I532" s="165"/>
      <c r="J532" s="165"/>
      <c r="K532" s="165"/>
      <c r="L532" s="165"/>
      <c r="M532" s="165"/>
      <c r="N532" s="165"/>
    </row>
    <row r="533" spans="2:14" x14ac:dyDescent="0.2">
      <c r="B533" s="172"/>
      <c r="C533" s="169"/>
      <c r="D533" s="169"/>
      <c r="E533" s="169"/>
      <c r="F533" s="198"/>
      <c r="G533" s="198"/>
      <c r="H533" s="165"/>
      <c r="I533" s="165"/>
      <c r="J533" s="165"/>
      <c r="K533" s="165"/>
      <c r="L533" s="165"/>
      <c r="M533" s="165"/>
      <c r="N533" s="165"/>
    </row>
    <row r="534" spans="2:14" x14ac:dyDescent="0.2">
      <c r="B534" s="172"/>
      <c r="C534" s="169"/>
      <c r="D534" s="169"/>
      <c r="E534" s="169"/>
      <c r="F534" s="198"/>
      <c r="G534" s="198"/>
      <c r="H534" s="165"/>
      <c r="I534" s="165"/>
      <c r="J534" s="165"/>
      <c r="K534" s="165"/>
      <c r="L534" s="165"/>
      <c r="M534" s="165"/>
      <c r="N534" s="165"/>
    </row>
    <row r="535" spans="2:14" x14ac:dyDescent="0.2">
      <c r="B535" s="172"/>
      <c r="C535" s="169"/>
      <c r="D535" s="169"/>
      <c r="E535" s="169"/>
      <c r="F535" s="198"/>
      <c r="G535" s="198"/>
      <c r="H535" s="165"/>
      <c r="I535" s="165"/>
      <c r="J535" s="165"/>
      <c r="K535" s="165"/>
      <c r="L535" s="165"/>
      <c r="M535" s="165"/>
      <c r="N535" s="165"/>
    </row>
    <row r="536" spans="2:14" x14ac:dyDescent="0.2">
      <c r="B536" s="172"/>
      <c r="C536" s="169"/>
      <c r="D536" s="169"/>
      <c r="E536" s="169"/>
      <c r="F536" s="198"/>
      <c r="G536" s="198"/>
      <c r="H536" s="165"/>
      <c r="I536" s="165"/>
      <c r="J536" s="165"/>
      <c r="K536" s="165"/>
      <c r="L536" s="165"/>
      <c r="M536" s="165"/>
      <c r="N536" s="165"/>
    </row>
    <row r="537" spans="2:14" x14ac:dyDescent="0.2">
      <c r="B537" s="172"/>
      <c r="C537" s="169"/>
      <c r="D537" s="169"/>
      <c r="E537" s="169"/>
      <c r="F537" s="198"/>
      <c r="G537" s="198"/>
      <c r="H537" s="165"/>
      <c r="I537" s="165"/>
      <c r="J537" s="165"/>
      <c r="K537" s="165"/>
      <c r="L537" s="165"/>
      <c r="M537" s="165"/>
      <c r="N537" s="165"/>
    </row>
    <row r="538" spans="2:14" x14ac:dyDescent="0.2">
      <c r="B538" s="172"/>
      <c r="C538" s="169"/>
      <c r="D538" s="169"/>
      <c r="E538" s="169"/>
      <c r="F538" s="198"/>
      <c r="G538" s="198"/>
      <c r="H538" s="165"/>
      <c r="I538" s="165"/>
      <c r="J538" s="165"/>
      <c r="K538" s="165"/>
      <c r="L538" s="165"/>
      <c r="M538" s="165"/>
      <c r="N538" s="165"/>
    </row>
    <row r="539" spans="2:14" x14ac:dyDescent="0.2">
      <c r="B539" s="172"/>
      <c r="C539" s="169"/>
      <c r="D539" s="169"/>
      <c r="E539" s="169"/>
      <c r="F539" s="198"/>
      <c r="G539" s="198"/>
      <c r="H539" s="165"/>
      <c r="I539" s="165"/>
      <c r="J539" s="165"/>
      <c r="K539" s="165"/>
      <c r="L539" s="165"/>
      <c r="M539" s="165"/>
      <c r="N539" s="165"/>
    </row>
    <row r="540" spans="2:14" x14ac:dyDescent="0.2">
      <c r="B540" s="172"/>
      <c r="C540" s="169"/>
      <c r="D540" s="169"/>
      <c r="E540" s="169"/>
      <c r="F540" s="198"/>
      <c r="G540" s="198"/>
      <c r="H540" s="165"/>
      <c r="I540" s="165"/>
      <c r="J540" s="165"/>
      <c r="K540" s="165"/>
      <c r="L540" s="165"/>
      <c r="M540" s="165"/>
      <c r="N540" s="165"/>
    </row>
    <row r="541" spans="2:14" x14ac:dyDescent="0.2">
      <c r="B541" s="172"/>
      <c r="C541" s="169"/>
      <c r="D541" s="169"/>
      <c r="E541" s="169"/>
      <c r="F541" s="198"/>
      <c r="G541" s="198"/>
      <c r="H541" s="165"/>
      <c r="I541" s="165"/>
      <c r="J541" s="165"/>
      <c r="K541" s="165"/>
      <c r="L541" s="165"/>
      <c r="M541" s="165"/>
      <c r="N541" s="165"/>
    </row>
    <row r="542" spans="2:14" x14ac:dyDescent="0.2">
      <c r="B542" s="172"/>
      <c r="C542" s="169"/>
      <c r="D542" s="169"/>
      <c r="E542" s="169"/>
      <c r="F542" s="198"/>
      <c r="G542" s="198"/>
      <c r="H542" s="165"/>
      <c r="I542" s="165"/>
      <c r="J542" s="165"/>
      <c r="K542" s="165"/>
      <c r="L542" s="165"/>
      <c r="M542" s="165"/>
      <c r="N542" s="165"/>
    </row>
    <row r="543" spans="2:14" x14ac:dyDescent="0.2">
      <c r="B543" s="172"/>
      <c r="C543" s="169"/>
      <c r="D543" s="169"/>
      <c r="E543" s="169"/>
      <c r="F543" s="198"/>
      <c r="G543" s="198"/>
      <c r="H543" s="165"/>
      <c r="I543" s="165"/>
      <c r="J543" s="165"/>
      <c r="K543" s="165"/>
      <c r="L543" s="165"/>
      <c r="M543" s="165"/>
      <c r="N543" s="165"/>
    </row>
    <row r="544" spans="2:14" x14ac:dyDescent="0.2">
      <c r="B544" s="172"/>
      <c r="C544" s="169"/>
      <c r="D544" s="169"/>
      <c r="E544" s="169"/>
      <c r="F544" s="198"/>
      <c r="G544" s="198"/>
      <c r="H544" s="165"/>
      <c r="I544" s="165"/>
      <c r="J544" s="165"/>
      <c r="K544" s="165"/>
      <c r="L544" s="165"/>
      <c r="M544" s="165"/>
      <c r="N544" s="165"/>
    </row>
    <row r="545" spans="2:14" x14ac:dyDescent="0.2">
      <c r="B545" s="172"/>
      <c r="C545" s="169"/>
      <c r="D545" s="169"/>
      <c r="E545" s="169"/>
      <c r="F545" s="198"/>
      <c r="G545" s="198"/>
      <c r="H545" s="165"/>
      <c r="I545" s="165"/>
      <c r="J545" s="165"/>
      <c r="K545" s="165"/>
      <c r="L545" s="165"/>
      <c r="M545" s="165"/>
      <c r="N545" s="165"/>
    </row>
    <row r="546" spans="2:14" x14ac:dyDescent="0.2">
      <c r="B546" s="172"/>
      <c r="C546" s="169"/>
      <c r="D546" s="169"/>
      <c r="E546" s="169"/>
      <c r="F546" s="198"/>
      <c r="G546" s="198"/>
      <c r="H546" s="165"/>
      <c r="I546" s="165"/>
      <c r="J546" s="165"/>
      <c r="K546" s="165"/>
      <c r="L546" s="165"/>
      <c r="M546" s="165"/>
      <c r="N546" s="165"/>
    </row>
    <row r="547" spans="2:14" x14ac:dyDescent="0.2">
      <c r="B547" s="172"/>
      <c r="C547" s="169"/>
      <c r="D547" s="169"/>
      <c r="E547" s="169"/>
      <c r="F547" s="198"/>
      <c r="G547" s="198"/>
      <c r="H547" s="165"/>
      <c r="I547" s="165"/>
      <c r="J547" s="165"/>
      <c r="K547" s="165"/>
      <c r="L547" s="165"/>
      <c r="M547" s="165"/>
      <c r="N547" s="165"/>
    </row>
    <row r="548" spans="2:14" x14ac:dyDescent="0.2">
      <c r="B548" s="172"/>
      <c r="C548" s="169"/>
      <c r="D548" s="169"/>
      <c r="E548" s="169"/>
      <c r="F548" s="198"/>
      <c r="G548" s="198"/>
      <c r="H548" s="165"/>
      <c r="I548" s="165"/>
      <c r="J548" s="165"/>
      <c r="K548" s="165"/>
      <c r="L548" s="165"/>
      <c r="M548" s="165"/>
      <c r="N548" s="165"/>
    </row>
    <row r="549" spans="2:14" x14ac:dyDescent="0.2">
      <c r="B549" s="172"/>
      <c r="C549" s="169"/>
      <c r="D549" s="169"/>
      <c r="E549" s="169"/>
      <c r="F549" s="198"/>
      <c r="G549" s="198"/>
      <c r="H549" s="165"/>
      <c r="I549" s="165"/>
      <c r="J549" s="165"/>
      <c r="K549" s="165"/>
      <c r="L549" s="165"/>
      <c r="M549" s="165"/>
      <c r="N549" s="165"/>
    </row>
    <row r="550" spans="2:14" x14ac:dyDescent="0.2">
      <c r="B550" s="172"/>
      <c r="C550" s="169"/>
      <c r="D550" s="169"/>
      <c r="E550" s="169"/>
      <c r="F550" s="198"/>
      <c r="G550" s="198"/>
      <c r="H550" s="165"/>
      <c r="I550" s="165"/>
      <c r="J550" s="165"/>
      <c r="K550" s="165"/>
      <c r="L550" s="165"/>
      <c r="M550" s="165"/>
      <c r="N550" s="165"/>
    </row>
    <row r="551" spans="2:14" x14ac:dyDescent="0.2">
      <c r="B551" s="172"/>
      <c r="C551" s="169"/>
      <c r="D551" s="169"/>
      <c r="E551" s="169"/>
      <c r="F551" s="198"/>
      <c r="G551" s="198"/>
      <c r="H551" s="165"/>
      <c r="I551" s="165"/>
      <c r="J551" s="165"/>
      <c r="K551" s="165"/>
      <c r="L551" s="165"/>
      <c r="M551" s="165"/>
      <c r="N551" s="165"/>
    </row>
    <row r="552" spans="2:14" x14ac:dyDescent="0.2">
      <c r="B552" s="172"/>
      <c r="C552" s="169"/>
      <c r="D552" s="169"/>
      <c r="E552" s="169"/>
      <c r="F552" s="198"/>
      <c r="G552" s="198"/>
      <c r="H552" s="165"/>
      <c r="I552" s="165"/>
      <c r="J552" s="165"/>
      <c r="K552" s="165"/>
      <c r="L552" s="165"/>
      <c r="M552" s="165"/>
      <c r="N552" s="165"/>
    </row>
    <row r="553" spans="2:14" x14ac:dyDescent="0.2">
      <c r="B553" s="172"/>
      <c r="C553" s="169"/>
      <c r="D553" s="169"/>
      <c r="E553" s="169"/>
      <c r="F553" s="198"/>
      <c r="G553" s="198"/>
      <c r="H553" s="165"/>
      <c r="I553" s="165"/>
      <c r="J553" s="165"/>
      <c r="K553" s="165"/>
      <c r="L553" s="165"/>
      <c r="M553" s="165"/>
      <c r="N553" s="165"/>
    </row>
    <row r="554" spans="2:14" x14ac:dyDescent="0.2">
      <c r="B554" s="172"/>
      <c r="C554" s="169"/>
      <c r="D554" s="169"/>
      <c r="E554" s="169"/>
      <c r="F554" s="198"/>
      <c r="G554" s="198"/>
      <c r="H554" s="165"/>
      <c r="I554" s="165"/>
      <c r="J554" s="165"/>
      <c r="K554" s="165"/>
      <c r="L554" s="165"/>
      <c r="M554" s="165"/>
      <c r="N554" s="165"/>
    </row>
    <row r="555" spans="2:14" x14ac:dyDescent="0.2">
      <c r="B555" s="172"/>
      <c r="C555" s="169"/>
      <c r="D555" s="169"/>
      <c r="E555" s="169"/>
      <c r="F555" s="198"/>
      <c r="G555" s="198"/>
      <c r="H555" s="165"/>
      <c r="I555" s="165"/>
      <c r="J555" s="165"/>
      <c r="K555" s="165"/>
      <c r="L555" s="165"/>
      <c r="M555" s="165"/>
      <c r="N555" s="165"/>
    </row>
    <row r="556" spans="2:14" x14ac:dyDescent="0.2">
      <c r="B556" s="172"/>
      <c r="C556" s="169"/>
      <c r="D556" s="169"/>
      <c r="E556" s="169"/>
      <c r="F556" s="198"/>
      <c r="G556" s="198"/>
      <c r="H556" s="165"/>
      <c r="I556" s="165"/>
      <c r="J556" s="165"/>
      <c r="K556" s="165"/>
      <c r="L556" s="165"/>
      <c r="M556" s="165"/>
      <c r="N556" s="165"/>
    </row>
    <row r="557" spans="2:14" x14ac:dyDescent="0.2">
      <c r="B557" s="172"/>
      <c r="C557" s="169"/>
      <c r="D557" s="169"/>
      <c r="E557" s="169"/>
      <c r="F557" s="198"/>
      <c r="G557" s="198"/>
      <c r="H557" s="165"/>
      <c r="I557" s="165"/>
      <c r="J557" s="165"/>
      <c r="K557" s="165"/>
      <c r="L557" s="165"/>
      <c r="M557" s="165"/>
      <c r="N557" s="165"/>
    </row>
    <row r="558" spans="2:14" x14ac:dyDescent="0.2">
      <c r="B558" s="172"/>
      <c r="C558" s="169"/>
      <c r="D558" s="169"/>
      <c r="E558" s="169"/>
      <c r="F558" s="198"/>
      <c r="G558" s="198"/>
      <c r="H558" s="165"/>
      <c r="I558" s="165"/>
      <c r="J558" s="165"/>
      <c r="K558" s="165"/>
      <c r="L558" s="165"/>
      <c r="M558" s="165"/>
      <c r="N558" s="165"/>
    </row>
    <row r="559" spans="2:14" x14ac:dyDescent="0.2">
      <c r="B559" s="172"/>
      <c r="C559" s="169"/>
      <c r="D559" s="169"/>
      <c r="E559" s="169"/>
      <c r="F559" s="198"/>
      <c r="G559" s="198"/>
      <c r="H559" s="165"/>
      <c r="I559" s="165"/>
      <c r="J559" s="165"/>
      <c r="K559" s="165"/>
      <c r="L559" s="165"/>
      <c r="M559" s="165"/>
      <c r="N559" s="165"/>
    </row>
    <row r="560" spans="2:14" x14ac:dyDescent="0.2">
      <c r="B560" s="172"/>
      <c r="C560" s="169"/>
      <c r="D560" s="169"/>
      <c r="E560" s="169"/>
      <c r="F560" s="198"/>
      <c r="G560" s="198"/>
      <c r="H560" s="165"/>
      <c r="I560" s="165"/>
      <c r="J560" s="165"/>
      <c r="K560" s="165"/>
      <c r="L560" s="165"/>
      <c r="M560" s="165"/>
      <c r="N560" s="165"/>
    </row>
    <row r="561" spans="2:14" x14ac:dyDescent="0.2">
      <c r="B561" s="172"/>
      <c r="C561" s="169"/>
      <c r="D561" s="169"/>
      <c r="E561" s="169"/>
      <c r="F561" s="198"/>
      <c r="G561" s="198"/>
      <c r="H561" s="165"/>
      <c r="I561" s="165"/>
      <c r="J561" s="165"/>
      <c r="K561" s="165"/>
      <c r="L561" s="165"/>
      <c r="M561" s="165"/>
      <c r="N561" s="165"/>
    </row>
    <row r="562" spans="2:14" x14ac:dyDescent="0.2">
      <c r="B562" s="172"/>
      <c r="C562" s="169"/>
      <c r="D562" s="169"/>
      <c r="E562" s="169"/>
      <c r="F562" s="198"/>
      <c r="G562" s="198"/>
      <c r="H562" s="165"/>
      <c r="I562" s="165"/>
      <c r="J562" s="165"/>
      <c r="K562" s="165"/>
      <c r="L562" s="165"/>
      <c r="M562" s="165"/>
      <c r="N562" s="165"/>
    </row>
    <row r="563" spans="2:14" x14ac:dyDescent="0.2">
      <c r="B563" s="172"/>
      <c r="C563" s="169"/>
      <c r="D563" s="169"/>
      <c r="E563" s="169"/>
      <c r="F563" s="198"/>
      <c r="G563" s="198"/>
      <c r="H563" s="165"/>
      <c r="I563" s="165"/>
      <c r="J563" s="165"/>
      <c r="K563" s="165"/>
      <c r="L563" s="165"/>
      <c r="M563" s="165"/>
      <c r="N563" s="165"/>
    </row>
    <row r="564" spans="2:14" x14ac:dyDescent="0.2">
      <c r="B564" s="172"/>
      <c r="C564" s="169"/>
      <c r="D564" s="169"/>
      <c r="E564" s="169"/>
      <c r="F564" s="198"/>
      <c r="G564" s="198"/>
      <c r="H564" s="165"/>
      <c r="I564" s="165"/>
      <c r="J564" s="165"/>
      <c r="K564" s="165"/>
      <c r="L564" s="165"/>
      <c r="M564" s="165"/>
      <c r="N564" s="165"/>
    </row>
    <row r="565" spans="2:14" x14ac:dyDescent="0.2">
      <c r="B565" s="172"/>
      <c r="C565" s="169"/>
      <c r="D565" s="169"/>
      <c r="E565" s="169"/>
      <c r="F565" s="198"/>
      <c r="G565" s="198"/>
      <c r="H565" s="165"/>
      <c r="I565" s="165"/>
      <c r="J565" s="165"/>
      <c r="K565" s="165"/>
      <c r="L565" s="165"/>
      <c r="M565" s="165"/>
      <c r="N565" s="165"/>
    </row>
    <row r="566" spans="2:14" x14ac:dyDescent="0.2">
      <c r="B566" s="172"/>
      <c r="C566" s="169"/>
      <c r="D566" s="169"/>
      <c r="E566" s="169"/>
      <c r="F566" s="198"/>
      <c r="G566" s="198"/>
      <c r="H566" s="165"/>
      <c r="I566" s="165"/>
      <c r="J566" s="165"/>
      <c r="K566" s="165"/>
      <c r="L566" s="165"/>
      <c r="M566" s="165"/>
      <c r="N566" s="165"/>
    </row>
    <row r="567" spans="2:14" x14ac:dyDescent="0.2">
      <c r="B567" s="172"/>
      <c r="C567" s="169"/>
      <c r="D567" s="169"/>
      <c r="E567" s="169"/>
      <c r="F567" s="198"/>
      <c r="G567" s="198"/>
      <c r="H567" s="165"/>
      <c r="I567" s="165"/>
      <c r="J567" s="165"/>
      <c r="K567" s="165"/>
      <c r="L567" s="165"/>
      <c r="M567" s="165"/>
      <c r="N567" s="165"/>
    </row>
    <row r="568" spans="2:14" x14ac:dyDescent="0.2">
      <c r="B568" s="172"/>
      <c r="C568" s="169"/>
      <c r="D568" s="169"/>
      <c r="E568" s="169"/>
      <c r="F568" s="198"/>
      <c r="G568" s="198"/>
      <c r="H568" s="165"/>
      <c r="I568" s="165"/>
      <c r="J568" s="165"/>
      <c r="K568" s="165"/>
      <c r="L568" s="165"/>
      <c r="M568" s="165"/>
      <c r="N568" s="165"/>
    </row>
    <row r="569" spans="2:14" x14ac:dyDescent="0.2">
      <c r="B569" s="172"/>
      <c r="C569" s="169"/>
      <c r="D569" s="169"/>
      <c r="E569" s="169"/>
      <c r="F569" s="198"/>
      <c r="G569" s="198"/>
      <c r="H569" s="165"/>
      <c r="I569" s="165"/>
      <c r="J569" s="165"/>
      <c r="K569" s="165"/>
      <c r="L569" s="165"/>
      <c r="M569" s="165"/>
      <c r="N569" s="165"/>
    </row>
    <row r="570" spans="2:14" x14ac:dyDescent="0.2">
      <c r="B570" s="172"/>
      <c r="C570" s="169"/>
      <c r="D570" s="169"/>
      <c r="E570" s="169"/>
      <c r="F570" s="198"/>
      <c r="G570" s="198"/>
      <c r="H570" s="165"/>
      <c r="I570" s="165"/>
      <c r="J570" s="165"/>
      <c r="K570" s="165"/>
      <c r="L570" s="165"/>
      <c r="M570" s="165"/>
      <c r="N570" s="165"/>
    </row>
    <row r="571" spans="2:14" x14ac:dyDescent="0.2">
      <c r="B571" s="172"/>
      <c r="C571" s="169"/>
      <c r="D571" s="169"/>
      <c r="E571" s="169"/>
      <c r="F571" s="198"/>
      <c r="G571" s="198"/>
      <c r="H571" s="165"/>
      <c r="I571" s="165"/>
      <c r="J571" s="165"/>
      <c r="K571" s="165"/>
      <c r="L571" s="165"/>
      <c r="M571" s="165"/>
      <c r="N571" s="165"/>
    </row>
    <row r="572" spans="2:14" x14ac:dyDescent="0.2">
      <c r="B572" s="172"/>
      <c r="C572" s="169"/>
      <c r="D572" s="169"/>
      <c r="E572" s="169"/>
      <c r="F572" s="198"/>
      <c r="G572" s="198"/>
      <c r="H572" s="165"/>
      <c r="I572" s="165"/>
      <c r="J572" s="165"/>
      <c r="K572" s="165"/>
      <c r="L572" s="165"/>
      <c r="M572" s="165"/>
      <c r="N572" s="165"/>
    </row>
    <row r="573" spans="2:14" x14ac:dyDescent="0.2">
      <c r="B573" s="172"/>
      <c r="C573" s="169"/>
      <c r="D573" s="169"/>
      <c r="E573" s="169"/>
      <c r="F573" s="198"/>
      <c r="G573" s="198"/>
      <c r="H573" s="165"/>
      <c r="I573" s="165"/>
      <c r="J573" s="165"/>
      <c r="K573" s="165"/>
      <c r="L573" s="165"/>
      <c r="M573" s="165"/>
      <c r="N573" s="165"/>
    </row>
    <row r="574" spans="2:14" x14ac:dyDescent="0.2">
      <c r="B574" s="172"/>
      <c r="C574" s="169"/>
      <c r="D574" s="169"/>
      <c r="E574" s="169"/>
      <c r="F574" s="198"/>
      <c r="G574" s="198"/>
      <c r="H574" s="165"/>
      <c r="I574" s="165"/>
      <c r="J574" s="165"/>
      <c r="K574" s="165"/>
      <c r="L574" s="165"/>
      <c r="M574" s="165"/>
      <c r="N574" s="165"/>
    </row>
    <row r="575" spans="2:14" x14ac:dyDescent="0.2">
      <c r="B575" s="172"/>
      <c r="C575" s="169"/>
      <c r="D575" s="169"/>
      <c r="E575" s="169"/>
      <c r="F575" s="198"/>
      <c r="G575" s="198"/>
      <c r="H575" s="165"/>
      <c r="I575" s="165"/>
      <c r="J575" s="165"/>
      <c r="K575" s="165"/>
      <c r="L575" s="165"/>
      <c r="M575" s="165"/>
      <c r="N575" s="165"/>
    </row>
    <row r="576" spans="2:14" x14ac:dyDescent="0.2">
      <c r="B576" s="172"/>
      <c r="C576" s="169"/>
      <c r="D576" s="169"/>
      <c r="E576" s="169"/>
      <c r="F576" s="198"/>
      <c r="G576" s="198"/>
      <c r="H576" s="165"/>
      <c r="I576" s="165"/>
      <c r="J576" s="165"/>
      <c r="K576" s="165"/>
      <c r="L576" s="165"/>
      <c r="M576" s="165"/>
      <c r="N576" s="165"/>
    </row>
    <row r="577" spans="2:14" x14ac:dyDescent="0.2">
      <c r="B577" s="172"/>
      <c r="C577" s="169"/>
      <c r="D577" s="169"/>
      <c r="E577" s="169"/>
      <c r="F577" s="198"/>
      <c r="G577" s="198"/>
      <c r="H577" s="165"/>
      <c r="I577" s="165"/>
      <c r="J577" s="165"/>
      <c r="K577" s="165"/>
      <c r="L577" s="165"/>
      <c r="M577" s="165"/>
      <c r="N577" s="165"/>
    </row>
    <row r="578" spans="2:14" x14ac:dyDescent="0.2">
      <c r="B578" s="172"/>
      <c r="C578" s="169"/>
      <c r="D578" s="169"/>
      <c r="E578" s="169"/>
      <c r="F578" s="198"/>
      <c r="G578" s="198"/>
      <c r="H578" s="165"/>
      <c r="I578" s="165"/>
      <c r="J578" s="165"/>
      <c r="K578" s="165"/>
      <c r="L578" s="165"/>
      <c r="M578" s="165"/>
      <c r="N578" s="165"/>
    </row>
    <row r="579" spans="2:14" x14ac:dyDescent="0.2">
      <c r="B579" s="172"/>
      <c r="C579" s="169"/>
      <c r="D579" s="169"/>
      <c r="E579" s="169"/>
      <c r="F579" s="198"/>
      <c r="G579" s="198"/>
      <c r="H579" s="165"/>
      <c r="I579" s="165"/>
      <c r="J579" s="165"/>
      <c r="K579" s="165"/>
      <c r="L579" s="165"/>
      <c r="M579" s="165"/>
      <c r="N579" s="165"/>
    </row>
    <row r="580" spans="2:14" x14ac:dyDescent="0.2">
      <c r="B580" s="172"/>
      <c r="C580" s="169"/>
      <c r="D580" s="169"/>
      <c r="E580" s="169"/>
      <c r="F580" s="198"/>
      <c r="G580" s="198"/>
      <c r="H580" s="165"/>
      <c r="I580" s="165"/>
      <c r="J580" s="165"/>
      <c r="K580" s="165"/>
      <c r="L580" s="165"/>
      <c r="M580" s="165"/>
      <c r="N580" s="165"/>
    </row>
    <row r="581" spans="2:14" x14ac:dyDescent="0.2">
      <c r="B581" s="172"/>
      <c r="C581" s="169"/>
      <c r="D581" s="169"/>
      <c r="E581" s="169"/>
      <c r="F581" s="198"/>
      <c r="G581" s="198"/>
      <c r="H581" s="165"/>
      <c r="I581" s="165"/>
      <c r="J581" s="165"/>
      <c r="K581" s="165"/>
      <c r="L581" s="165"/>
      <c r="M581" s="165"/>
      <c r="N581" s="165"/>
    </row>
    <row r="582" spans="2:14" x14ac:dyDescent="0.2">
      <c r="B582" s="172"/>
      <c r="C582" s="169"/>
      <c r="D582" s="169"/>
      <c r="E582" s="169"/>
      <c r="F582" s="198"/>
      <c r="G582" s="198"/>
      <c r="H582" s="165"/>
      <c r="I582" s="165"/>
      <c r="J582" s="165"/>
      <c r="K582" s="165"/>
      <c r="L582" s="165"/>
      <c r="M582" s="165"/>
      <c r="N582" s="165"/>
    </row>
    <row r="583" spans="2:14" x14ac:dyDescent="0.2">
      <c r="B583" s="172"/>
      <c r="C583" s="169"/>
      <c r="D583" s="169"/>
      <c r="E583" s="169"/>
      <c r="F583" s="198"/>
      <c r="G583" s="198"/>
      <c r="H583" s="165"/>
      <c r="I583" s="165"/>
      <c r="J583" s="165"/>
      <c r="K583" s="165"/>
      <c r="L583" s="165"/>
      <c r="M583" s="165"/>
      <c r="N583" s="165"/>
    </row>
    <row r="584" spans="2:14" x14ac:dyDescent="0.2">
      <c r="B584" s="172"/>
      <c r="C584" s="169"/>
      <c r="D584" s="169"/>
      <c r="E584" s="169"/>
      <c r="F584" s="198"/>
      <c r="G584" s="198"/>
      <c r="H584" s="165"/>
      <c r="I584" s="165"/>
      <c r="J584" s="165"/>
      <c r="K584" s="165"/>
      <c r="L584" s="165"/>
      <c r="M584" s="165"/>
      <c r="N584" s="165"/>
    </row>
    <row r="585" spans="2:14" x14ac:dyDescent="0.2">
      <c r="B585" s="172"/>
      <c r="C585" s="169"/>
      <c r="D585" s="169"/>
      <c r="E585" s="169"/>
      <c r="F585" s="198"/>
      <c r="G585" s="198"/>
      <c r="H585" s="165"/>
      <c r="I585" s="165"/>
      <c r="J585" s="165"/>
      <c r="K585" s="165"/>
      <c r="L585" s="165"/>
      <c r="M585" s="165"/>
      <c r="N585" s="165"/>
    </row>
    <row r="586" spans="2:14" x14ac:dyDescent="0.2">
      <c r="B586" s="172"/>
      <c r="C586" s="169"/>
      <c r="D586" s="169"/>
      <c r="E586" s="169"/>
      <c r="F586" s="198"/>
      <c r="G586" s="198"/>
      <c r="H586" s="165"/>
      <c r="I586" s="165"/>
      <c r="J586" s="165"/>
      <c r="K586" s="165"/>
      <c r="L586" s="165"/>
      <c r="M586" s="165"/>
      <c r="N586" s="165"/>
    </row>
    <row r="587" spans="2:14" x14ac:dyDescent="0.2">
      <c r="B587" s="172"/>
      <c r="C587" s="169"/>
      <c r="D587" s="169"/>
      <c r="E587" s="169"/>
      <c r="F587" s="198"/>
      <c r="G587" s="198"/>
      <c r="H587" s="165"/>
      <c r="I587" s="165"/>
      <c r="J587" s="165"/>
      <c r="K587" s="165"/>
      <c r="L587" s="165"/>
      <c r="M587" s="165"/>
      <c r="N587" s="165"/>
    </row>
    <row r="588" spans="2:14" x14ac:dyDescent="0.2">
      <c r="B588" s="172"/>
      <c r="C588" s="169"/>
      <c r="D588" s="169"/>
      <c r="E588" s="169"/>
      <c r="F588" s="198"/>
      <c r="G588" s="198"/>
      <c r="H588" s="165"/>
      <c r="I588" s="165"/>
      <c r="J588" s="165"/>
      <c r="K588" s="165"/>
      <c r="L588" s="165"/>
      <c r="M588" s="165"/>
      <c r="N588" s="165"/>
    </row>
    <row r="589" spans="2:14" x14ac:dyDescent="0.2">
      <c r="B589" s="172"/>
      <c r="C589" s="169"/>
      <c r="D589" s="169"/>
      <c r="E589" s="169"/>
      <c r="F589" s="198"/>
      <c r="G589" s="198"/>
      <c r="H589" s="165"/>
      <c r="I589" s="165"/>
      <c r="J589" s="165"/>
      <c r="K589" s="165"/>
      <c r="L589" s="165"/>
      <c r="M589" s="165"/>
      <c r="N589" s="165"/>
    </row>
    <row r="590" spans="2:14" x14ac:dyDescent="0.2">
      <c r="B590" s="172"/>
      <c r="C590" s="169"/>
      <c r="D590" s="169"/>
      <c r="E590" s="169"/>
      <c r="F590" s="198"/>
      <c r="G590" s="198"/>
      <c r="H590" s="165"/>
      <c r="I590" s="165"/>
      <c r="J590" s="165"/>
      <c r="K590" s="165"/>
      <c r="L590" s="165"/>
      <c r="M590" s="165"/>
      <c r="N590" s="165"/>
    </row>
    <row r="591" spans="2:14" x14ac:dyDescent="0.2">
      <c r="B591" s="172"/>
      <c r="C591" s="169"/>
      <c r="D591" s="169"/>
      <c r="E591" s="169"/>
      <c r="F591" s="198"/>
      <c r="G591" s="198"/>
      <c r="H591" s="165"/>
      <c r="I591" s="165"/>
      <c r="J591" s="165"/>
      <c r="K591" s="165"/>
      <c r="L591" s="165"/>
      <c r="M591" s="165"/>
      <c r="N591" s="165"/>
    </row>
    <row r="592" spans="2:14" x14ac:dyDescent="0.2">
      <c r="B592" s="172"/>
      <c r="C592" s="169"/>
      <c r="D592" s="169"/>
      <c r="E592" s="169"/>
      <c r="F592" s="198"/>
      <c r="G592" s="198"/>
      <c r="H592" s="165"/>
      <c r="I592" s="165"/>
      <c r="J592" s="165"/>
      <c r="K592" s="165"/>
      <c r="L592" s="165"/>
      <c r="M592" s="165"/>
      <c r="N592" s="165"/>
    </row>
    <row r="593" spans="2:14" x14ac:dyDescent="0.2">
      <c r="B593" s="172"/>
      <c r="C593" s="169"/>
      <c r="D593" s="169"/>
      <c r="E593" s="169"/>
      <c r="F593" s="198"/>
      <c r="G593" s="198"/>
      <c r="H593" s="165"/>
      <c r="I593" s="165"/>
      <c r="J593" s="165"/>
      <c r="K593" s="165"/>
      <c r="L593" s="165"/>
      <c r="M593" s="165"/>
      <c r="N593" s="165"/>
    </row>
    <row r="594" spans="2:14" x14ac:dyDescent="0.2">
      <c r="B594" s="172"/>
      <c r="C594" s="169"/>
      <c r="D594" s="169"/>
      <c r="E594" s="169"/>
      <c r="F594" s="198"/>
      <c r="G594" s="198"/>
      <c r="H594" s="165"/>
      <c r="I594" s="165"/>
      <c r="J594" s="165"/>
      <c r="K594" s="165"/>
      <c r="L594" s="165"/>
      <c r="M594" s="165"/>
      <c r="N594" s="165"/>
    </row>
    <row r="595" spans="2:14" x14ac:dyDescent="0.2">
      <c r="B595" s="172"/>
      <c r="C595" s="169"/>
      <c r="D595" s="169"/>
      <c r="E595" s="169"/>
      <c r="F595" s="198"/>
      <c r="G595" s="198"/>
      <c r="H595" s="165"/>
      <c r="I595" s="165"/>
      <c r="J595" s="165"/>
      <c r="K595" s="165"/>
      <c r="L595" s="165"/>
      <c r="M595" s="165"/>
      <c r="N595" s="165"/>
    </row>
    <row r="596" spans="2:14" x14ac:dyDescent="0.2">
      <c r="B596" s="172"/>
      <c r="C596" s="169"/>
      <c r="D596" s="169"/>
      <c r="E596" s="169"/>
      <c r="F596" s="198"/>
      <c r="G596" s="198"/>
      <c r="H596" s="165"/>
      <c r="I596" s="165"/>
      <c r="J596" s="165"/>
      <c r="K596" s="165"/>
      <c r="L596" s="165"/>
      <c r="M596" s="165"/>
      <c r="N596" s="165"/>
    </row>
    <row r="597" spans="2:14" x14ac:dyDescent="0.2">
      <c r="B597" s="172"/>
      <c r="C597" s="169"/>
      <c r="D597" s="169"/>
      <c r="E597" s="169"/>
      <c r="F597" s="198"/>
      <c r="G597" s="198"/>
      <c r="H597" s="165"/>
      <c r="I597" s="165"/>
      <c r="J597" s="165"/>
      <c r="K597" s="165"/>
      <c r="L597" s="165"/>
      <c r="M597" s="165"/>
      <c r="N597" s="165"/>
    </row>
    <row r="598" spans="2:14" x14ac:dyDescent="0.2">
      <c r="B598" s="172"/>
      <c r="C598" s="169"/>
      <c r="D598" s="169"/>
      <c r="E598" s="169"/>
      <c r="F598" s="198"/>
      <c r="G598" s="198"/>
      <c r="H598" s="165"/>
      <c r="I598" s="165"/>
      <c r="J598" s="165"/>
      <c r="K598" s="165"/>
      <c r="L598" s="165"/>
      <c r="M598" s="165"/>
      <c r="N598" s="165"/>
    </row>
    <row r="599" spans="2:14" x14ac:dyDescent="0.2">
      <c r="B599" s="172"/>
      <c r="C599" s="169"/>
      <c r="D599" s="169"/>
      <c r="E599" s="169"/>
      <c r="F599" s="198"/>
      <c r="G599" s="198"/>
      <c r="H599" s="165"/>
      <c r="I599" s="165"/>
      <c r="J599" s="165"/>
      <c r="K599" s="165"/>
      <c r="L599" s="165"/>
      <c r="M599" s="165"/>
      <c r="N599" s="165"/>
    </row>
    <row r="600" spans="2:14" x14ac:dyDescent="0.2">
      <c r="B600" s="172"/>
      <c r="C600" s="169"/>
      <c r="D600" s="169"/>
      <c r="E600" s="169"/>
      <c r="F600" s="198"/>
      <c r="G600" s="198"/>
      <c r="H600" s="165"/>
      <c r="I600" s="165"/>
      <c r="J600" s="165"/>
      <c r="K600" s="165"/>
      <c r="L600" s="165"/>
      <c r="M600" s="165"/>
      <c r="N600" s="165"/>
    </row>
    <row r="601" spans="2:14" x14ac:dyDescent="0.2">
      <c r="B601" s="172"/>
      <c r="C601" s="169"/>
      <c r="D601" s="169"/>
      <c r="E601" s="169"/>
      <c r="F601" s="198"/>
      <c r="G601" s="198"/>
      <c r="H601" s="165"/>
      <c r="I601" s="165"/>
      <c r="J601" s="165"/>
      <c r="K601" s="165"/>
      <c r="L601" s="165"/>
      <c r="M601" s="165"/>
      <c r="N601" s="165"/>
    </row>
    <row r="602" spans="2:14" x14ac:dyDescent="0.2">
      <c r="B602" s="172"/>
      <c r="C602" s="169"/>
      <c r="D602" s="169"/>
      <c r="E602" s="169"/>
      <c r="F602" s="198"/>
      <c r="G602" s="198"/>
      <c r="H602" s="165"/>
      <c r="I602" s="165"/>
      <c r="J602" s="165"/>
      <c r="K602" s="165"/>
      <c r="L602" s="165"/>
      <c r="M602" s="165"/>
      <c r="N602" s="165"/>
    </row>
    <row r="603" spans="2:14" x14ac:dyDescent="0.2">
      <c r="B603" s="172"/>
      <c r="C603" s="169"/>
      <c r="D603" s="169"/>
      <c r="E603" s="169"/>
      <c r="F603" s="198"/>
      <c r="G603" s="198"/>
      <c r="H603" s="165"/>
      <c r="I603" s="165"/>
      <c r="J603" s="165"/>
      <c r="K603" s="165"/>
      <c r="L603" s="165"/>
      <c r="M603" s="165"/>
      <c r="N603" s="165"/>
    </row>
    <row r="604" spans="2:14" x14ac:dyDescent="0.2">
      <c r="B604" s="199"/>
      <c r="C604" s="169"/>
      <c r="D604" s="169"/>
      <c r="E604" s="169"/>
      <c r="F604" s="198"/>
      <c r="G604" s="198"/>
      <c r="H604" s="165"/>
      <c r="I604" s="165"/>
      <c r="J604" s="165"/>
      <c r="K604" s="165"/>
      <c r="L604" s="165"/>
      <c r="M604" s="165"/>
      <c r="N604" s="165"/>
    </row>
    <row r="605" spans="2:14" x14ac:dyDescent="0.2">
      <c r="B605" s="199"/>
      <c r="C605" s="165"/>
      <c r="D605" s="165"/>
      <c r="E605" s="165"/>
      <c r="F605" s="198"/>
      <c r="G605" s="198"/>
      <c r="H605" s="165"/>
      <c r="I605" s="165"/>
      <c r="J605" s="165"/>
      <c r="K605" s="165"/>
      <c r="L605" s="165"/>
      <c r="M605" s="165"/>
      <c r="N605" s="165"/>
    </row>
    <row r="606" spans="2:14" x14ac:dyDescent="0.2">
      <c r="B606" s="199"/>
      <c r="C606" s="165"/>
      <c r="D606" s="165"/>
      <c r="E606" s="165"/>
      <c r="F606" s="198"/>
      <c r="G606" s="198"/>
      <c r="H606" s="165"/>
      <c r="I606" s="165"/>
      <c r="J606" s="165"/>
      <c r="K606" s="165"/>
      <c r="L606" s="165"/>
      <c r="M606" s="165"/>
      <c r="N606" s="165"/>
    </row>
    <row r="607" spans="2:14" x14ac:dyDescent="0.2">
      <c r="B607" s="137"/>
      <c r="C607" s="165"/>
      <c r="D607" s="165"/>
      <c r="E607" s="165"/>
      <c r="F607" s="198"/>
      <c r="G607" s="198"/>
      <c r="H607" s="165"/>
      <c r="I607" s="165"/>
      <c r="J607" s="165"/>
      <c r="K607" s="165"/>
      <c r="L607" s="165"/>
      <c r="M607" s="165"/>
      <c r="N607" s="165"/>
    </row>
    <row r="608" spans="2:14" x14ac:dyDescent="0.2">
      <c r="B608" s="165"/>
      <c r="C608" s="165"/>
      <c r="D608" s="165"/>
      <c r="E608" s="165"/>
      <c r="F608" s="200"/>
      <c r="G608" s="200"/>
      <c r="H608" s="165"/>
      <c r="I608" s="165"/>
      <c r="J608" s="165"/>
      <c r="K608" s="165"/>
      <c r="L608" s="165"/>
      <c r="M608" s="165"/>
      <c r="N608" s="165"/>
    </row>
    <row r="609" spans="2:14" x14ac:dyDescent="0.2">
      <c r="B609" s="199"/>
      <c r="C609" s="165"/>
      <c r="D609" s="165"/>
      <c r="E609" s="165"/>
      <c r="F609" s="165"/>
      <c r="G609" s="165"/>
      <c r="H609" s="165"/>
      <c r="I609" s="165"/>
      <c r="J609" s="165"/>
      <c r="K609" s="165"/>
      <c r="L609" s="165"/>
      <c r="M609" s="165"/>
      <c r="N609" s="165"/>
    </row>
    <row r="610" spans="2:14" x14ac:dyDescent="0.2">
      <c r="B610" s="199"/>
      <c r="C610" s="165"/>
      <c r="D610" s="165"/>
      <c r="E610" s="165"/>
      <c r="F610" s="165"/>
      <c r="G610" s="165"/>
      <c r="H610" s="165"/>
      <c r="I610" s="165"/>
      <c r="J610" s="165"/>
      <c r="K610" s="165"/>
      <c r="L610" s="165"/>
      <c r="M610" s="165"/>
      <c r="N610" s="165"/>
    </row>
    <row r="611" spans="2:14" x14ac:dyDescent="0.2">
      <c r="B611" s="199"/>
      <c r="C611" s="165"/>
      <c r="D611" s="165"/>
      <c r="E611" s="165"/>
      <c r="F611" s="165"/>
      <c r="G611" s="165"/>
      <c r="H611" s="165"/>
      <c r="I611" s="165"/>
      <c r="J611" s="165"/>
      <c r="K611" s="165"/>
      <c r="L611" s="165"/>
      <c r="M611" s="165"/>
      <c r="N611" s="165"/>
    </row>
    <row r="612" spans="2:14" x14ac:dyDescent="0.2">
      <c r="B612" s="199"/>
      <c r="C612" s="165"/>
      <c r="D612" s="165"/>
      <c r="E612" s="165"/>
      <c r="F612" s="165"/>
      <c r="G612" s="165"/>
      <c r="H612" s="165"/>
      <c r="I612" s="165"/>
      <c r="J612" s="165"/>
      <c r="K612" s="165"/>
      <c r="L612" s="165"/>
      <c r="M612" s="165"/>
      <c r="N612" s="165"/>
    </row>
    <row r="613" spans="2:14" x14ac:dyDescent="0.2">
      <c r="B613" s="199"/>
      <c r="C613" s="165"/>
      <c r="D613" s="165"/>
      <c r="E613" s="165"/>
      <c r="F613" s="165"/>
      <c r="G613" s="165"/>
      <c r="H613" s="165"/>
      <c r="I613" s="165"/>
      <c r="J613" s="165"/>
      <c r="K613" s="165"/>
      <c r="L613" s="165"/>
      <c r="M613" s="165"/>
      <c r="N613" s="165"/>
    </row>
    <row r="614" spans="2:14" x14ac:dyDescent="0.2">
      <c r="B614" s="199"/>
      <c r="C614" s="165"/>
      <c r="D614" s="165"/>
      <c r="E614" s="165"/>
      <c r="F614" s="165"/>
      <c r="G614" s="165"/>
      <c r="H614" s="165"/>
      <c r="I614" s="165"/>
      <c r="J614" s="165"/>
      <c r="K614" s="165"/>
      <c r="L614" s="165"/>
      <c r="M614" s="165"/>
      <c r="N614" s="165"/>
    </row>
    <row r="615" spans="2:14" x14ac:dyDescent="0.2">
      <c r="B615" s="199"/>
      <c r="C615" s="165"/>
      <c r="D615" s="165"/>
      <c r="E615" s="165"/>
      <c r="F615" s="165"/>
      <c r="G615" s="165"/>
      <c r="H615" s="165"/>
      <c r="I615" s="165"/>
      <c r="J615" s="165"/>
      <c r="K615" s="165"/>
      <c r="L615" s="165"/>
      <c r="M615" s="165"/>
      <c r="N615" s="165"/>
    </row>
    <row r="616" spans="2:14" x14ac:dyDescent="0.2">
      <c r="B616" s="199"/>
      <c r="C616" s="165"/>
      <c r="D616" s="165"/>
      <c r="E616" s="165"/>
      <c r="F616" s="165"/>
      <c r="G616" s="165"/>
      <c r="H616" s="165"/>
      <c r="I616" s="165"/>
      <c r="J616" s="165"/>
      <c r="K616" s="165"/>
      <c r="L616" s="165"/>
      <c r="M616" s="165"/>
      <c r="N616" s="165"/>
    </row>
    <row r="617" spans="2:14" x14ac:dyDescent="0.2">
      <c r="B617" s="199"/>
      <c r="C617" s="165"/>
      <c r="D617" s="165"/>
      <c r="E617" s="165"/>
      <c r="F617" s="165"/>
      <c r="G617" s="165"/>
      <c r="H617" s="165"/>
      <c r="I617" s="165"/>
      <c r="J617" s="165"/>
      <c r="K617" s="165"/>
      <c r="L617" s="165"/>
      <c r="M617" s="165"/>
      <c r="N617" s="165"/>
    </row>
    <row r="618" spans="2:14" x14ac:dyDescent="0.2">
      <c r="B618" s="199"/>
      <c r="C618" s="165"/>
      <c r="D618" s="165"/>
      <c r="E618" s="165"/>
      <c r="F618" s="165"/>
      <c r="G618" s="165"/>
      <c r="H618" s="165"/>
      <c r="I618" s="165"/>
      <c r="J618" s="165"/>
      <c r="K618" s="165"/>
      <c r="L618" s="165"/>
      <c r="M618" s="165"/>
      <c r="N618" s="165"/>
    </row>
    <row r="619" spans="2:14" x14ac:dyDescent="0.2">
      <c r="B619" s="199"/>
      <c r="C619" s="165"/>
      <c r="D619" s="165"/>
      <c r="E619" s="165"/>
      <c r="F619" s="165"/>
      <c r="G619" s="165"/>
      <c r="H619" s="165"/>
      <c r="I619" s="165"/>
      <c r="J619" s="165"/>
      <c r="K619" s="165"/>
      <c r="L619" s="165"/>
      <c r="M619" s="165"/>
      <c r="N619" s="165"/>
    </row>
    <row r="620" spans="2:14" x14ac:dyDescent="0.2">
      <c r="B620" s="199"/>
      <c r="C620" s="165"/>
      <c r="D620" s="165"/>
      <c r="E620" s="165"/>
      <c r="F620" s="165"/>
      <c r="G620" s="165"/>
      <c r="H620" s="165"/>
      <c r="I620" s="165"/>
      <c r="J620" s="165"/>
      <c r="K620" s="165"/>
      <c r="L620" s="165"/>
      <c r="M620" s="165"/>
      <c r="N620" s="165"/>
    </row>
    <row r="621" spans="2:14" x14ac:dyDescent="0.2">
      <c r="B621" s="199"/>
      <c r="C621" s="165"/>
      <c r="D621" s="165"/>
      <c r="E621" s="165"/>
      <c r="F621" s="165"/>
      <c r="G621" s="165"/>
      <c r="H621" s="165"/>
      <c r="I621" s="165"/>
      <c r="J621" s="165"/>
      <c r="K621" s="165"/>
      <c r="L621" s="165"/>
      <c r="M621" s="165"/>
      <c r="N621" s="165"/>
    </row>
    <row r="622" spans="2:14" x14ac:dyDescent="0.2">
      <c r="B622" s="199"/>
      <c r="C622" s="165"/>
      <c r="D622" s="165"/>
      <c r="E622" s="165"/>
      <c r="F622" s="165"/>
      <c r="G622" s="165"/>
      <c r="H622" s="165"/>
      <c r="I622" s="165"/>
      <c r="J622" s="165"/>
      <c r="K622" s="165"/>
      <c r="L622" s="165"/>
      <c r="M622" s="165"/>
      <c r="N622" s="165"/>
    </row>
    <row r="623" spans="2:14" x14ac:dyDescent="0.2">
      <c r="B623" s="199"/>
      <c r="C623" s="165"/>
      <c r="D623" s="165"/>
      <c r="E623" s="165"/>
      <c r="F623" s="165"/>
      <c r="G623" s="165"/>
      <c r="H623" s="165"/>
      <c r="I623" s="165"/>
      <c r="J623" s="165"/>
      <c r="K623" s="165"/>
      <c r="L623" s="165"/>
      <c r="M623" s="165"/>
      <c r="N623" s="165"/>
    </row>
    <row r="624" spans="2:14" x14ac:dyDescent="0.2">
      <c r="B624" s="199"/>
      <c r="C624" s="165"/>
      <c r="D624" s="165"/>
      <c r="E624" s="165"/>
      <c r="F624" s="165"/>
      <c r="G624" s="165"/>
      <c r="H624" s="165"/>
      <c r="I624" s="165"/>
      <c r="J624" s="165"/>
      <c r="K624" s="165"/>
      <c r="L624" s="165"/>
      <c r="M624" s="165"/>
      <c r="N624" s="165"/>
    </row>
    <row r="625" spans="2:14" x14ac:dyDescent="0.2">
      <c r="B625" s="199"/>
      <c r="C625" s="165"/>
      <c r="D625" s="165"/>
      <c r="E625" s="165"/>
      <c r="F625" s="165"/>
      <c r="G625" s="165"/>
      <c r="H625" s="165"/>
      <c r="I625" s="165"/>
      <c r="J625" s="165"/>
      <c r="K625" s="165"/>
      <c r="L625" s="165"/>
      <c r="M625" s="165"/>
      <c r="N625" s="165"/>
    </row>
    <row r="626" spans="2:14" x14ac:dyDescent="0.2">
      <c r="B626" s="199"/>
      <c r="C626" s="165"/>
      <c r="D626" s="165"/>
      <c r="E626" s="165"/>
      <c r="F626" s="165"/>
      <c r="G626" s="165"/>
      <c r="H626" s="165"/>
      <c r="I626" s="165"/>
      <c r="J626" s="165"/>
      <c r="K626" s="165"/>
      <c r="L626" s="165"/>
      <c r="M626" s="165"/>
      <c r="N626" s="165"/>
    </row>
    <row r="627" spans="2:14" x14ac:dyDescent="0.2">
      <c r="B627" s="199"/>
      <c r="C627" s="165"/>
      <c r="D627" s="165"/>
      <c r="E627" s="165"/>
      <c r="F627" s="165"/>
      <c r="G627" s="165"/>
      <c r="H627" s="165"/>
      <c r="I627" s="165"/>
      <c r="J627" s="165"/>
      <c r="K627" s="165"/>
      <c r="L627" s="165"/>
      <c r="M627" s="165"/>
      <c r="N627" s="165"/>
    </row>
    <row r="628" spans="2:14" x14ac:dyDescent="0.2">
      <c r="B628" s="199"/>
      <c r="C628" s="165"/>
      <c r="D628" s="165"/>
      <c r="E628" s="165"/>
      <c r="F628" s="165"/>
      <c r="G628" s="165"/>
      <c r="H628" s="165"/>
      <c r="I628" s="165"/>
      <c r="J628" s="165"/>
      <c r="K628" s="165"/>
      <c r="L628" s="165"/>
      <c r="M628" s="165"/>
      <c r="N628" s="165"/>
    </row>
    <row r="629" spans="2:14" x14ac:dyDescent="0.2">
      <c r="B629" s="199"/>
      <c r="C629" s="165"/>
      <c r="D629" s="165"/>
      <c r="E629" s="165"/>
      <c r="F629" s="165"/>
      <c r="G629" s="165"/>
      <c r="H629" s="165"/>
      <c r="I629" s="165"/>
      <c r="J629" s="165"/>
      <c r="K629" s="165"/>
      <c r="L629" s="165"/>
      <c r="M629" s="165"/>
      <c r="N629" s="165"/>
    </row>
    <row r="630" spans="2:14" x14ac:dyDescent="0.2">
      <c r="B630" s="199"/>
      <c r="C630" s="165"/>
      <c r="D630" s="165"/>
      <c r="E630" s="165"/>
      <c r="F630" s="165"/>
      <c r="G630" s="165"/>
      <c r="H630" s="165"/>
      <c r="I630" s="165"/>
      <c r="J630" s="165"/>
      <c r="K630" s="165"/>
      <c r="L630" s="165"/>
      <c r="M630" s="165"/>
      <c r="N630" s="165"/>
    </row>
    <row r="631" spans="2:14" x14ac:dyDescent="0.2">
      <c r="B631" s="199"/>
      <c r="C631" s="165"/>
      <c r="D631" s="165"/>
      <c r="E631" s="165"/>
      <c r="F631" s="165"/>
      <c r="G631" s="165"/>
      <c r="H631" s="165"/>
      <c r="I631" s="165"/>
      <c r="J631" s="165"/>
      <c r="K631" s="165"/>
      <c r="L631" s="165"/>
      <c r="M631" s="165"/>
      <c r="N631" s="165"/>
    </row>
    <row r="632" spans="2:14" x14ac:dyDescent="0.2">
      <c r="B632" s="199"/>
      <c r="C632" s="165"/>
      <c r="D632" s="165"/>
      <c r="E632" s="165"/>
      <c r="F632" s="165"/>
      <c r="G632" s="165"/>
      <c r="H632" s="165"/>
      <c r="I632" s="165"/>
      <c r="J632" s="165"/>
      <c r="K632" s="165"/>
      <c r="L632" s="165"/>
      <c r="M632" s="165"/>
      <c r="N632" s="165"/>
    </row>
    <row r="633" spans="2:14" x14ac:dyDescent="0.2">
      <c r="B633" s="199"/>
      <c r="C633" s="165"/>
      <c r="D633" s="165"/>
      <c r="E633" s="165"/>
      <c r="F633" s="165"/>
      <c r="G633" s="165"/>
      <c r="H633" s="165"/>
      <c r="I633" s="165"/>
      <c r="J633" s="165"/>
      <c r="K633" s="165"/>
      <c r="L633" s="165"/>
      <c r="M633" s="165"/>
      <c r="N633" s="165"/>
    </row>
    <row r="634" spans="2:14" x14ac:dyDescent="0.2">
      <c r="B634" s="199"/>
      <c r="C634" s="165"/>
      <c r="D634" s="165"/>
      <c r="E634" s="165"/>
      <c r="F634" s="165"/>
      <c r="G634" s="165"/>
      <c r="H634" s="165"/>
      <c r="I634" s="165"/>
      <c r="J634" s="165"/>
      <c r="K634" s="165"/>
      <c r="L634" s="165"/>
      <c r="M634" s="165"/>
      <c r="N634" s="165"/>
    </row>
    <row r="635" spans="2:14" x14ac:dyDescent="0.2">
      <c r="B635" s="199"/>
      <c r="C635" s="165"/>
      <c r="D635" s="165"/>
      <c r="E635" s="165"/>
      <c r="F635" s="165"/>
      <c r="G635" s="165"/>
      <c r="H635" s="165"/>
      <c r="I635" s="165"/>
      <c r="J635" s="165"/>
      <c r="K635" s="165"/>
      <c r="L635" s="165"/>
      <c r="M635" s="165"/>
      <c r="N635" s="165"/>
    </row>
    <row r="636" spans="2:14" x14ac:dyDescent="0.2">
      <c r="B636" s="199"/>
      <c r="C636" s="165"/>
      <c r="D636" s="165"/>
      <c r="E636" s="165"/>
      <c r="F636" s="165"/>
      <c r="G636" s="165"/>
      <c r="H636" s="165"/>
      <c r="I636" s="165"/>
      <c r="J636" s="165"/>
      <c r="K636" s="165"/>
      <c r="L636" s="165"/>
      <c r="M636" s="165"/>
      <c r="N636" s="165"/>
    </row>
    <row r="637" spans="2:14" x14ac:dyDescent="0.2">
      <c r="B637" s="199"/>
      <c r="C637" s="165"/>
      <c r="D637" s="165"/>
      <c r="E637" s="165"/>
      <c r="F637" s="165"/>
      <c r="G637" s="165"/>
      <c r="H637" s="165"/>
      <c r="I637" s="165"/>
      <c r="J637" s="165"/>
      <c r="K637" s="165"/>
      <c r="L637" s="165"/>
      <c r="M637" s="165"/>
      <c r="N637" s="165"/>
    </row>
    <row r="638" spans="2:14" x14ac:dyDescent="0.2">
      <c r="B638" s="199"/>
      <c r="C638" s="165"/>
      <c r="D638" s="165"/>
      <c r="E638" s="165"/>
      <c r="F638" s="165"/>
      <c r="G638" s="165"/>
      <c r="H638" s="165"/>
      <c r="I638" s="165"/>
      <c r="J638" s="165"/>
      <c r="K638" s="165"/>
      <c r="L638" s="165"/>
      <c r="M638" s="165"/>
      <c r="N638" s="165"/>
    </row>
    <row r="639" spans="2:14" x14ac:dyDescent="0.2">
      <c r="B639" s="199"/>
      <c r="C639" s="165"/>
      <c r="D639" s="165"/>
      <c r="E639" s="165"/>
      <c r="F639" s="165"/>
      <c r="G639" s="165"/>
      <c r="H639" s="165"/>
      <c r="I639" s="165"/>
      <c r="J639" s="165"/>
      <c r="K639" s="165"/>
      <c r="L639" s="165"/>
      <c r="M639" s="165"/>
      <c r="N639" s="165"/>
    </row>
    <row r="640" spans="2:14" x14ac:dyDescent="0.2">
      <c r="B640" s="199"/>
      <c r="C640" s="165"/>
      <c r="D640" s="165"/>
      <c r="E640" s="165"/>
      <c r="F640" s="165"/>
      <c r="G640" s="165"/>
      <c r="H640" s="165"/>
      <c r="I640" s="165"/>
      <c r="J640" s="165"/>
      <c r="K640" s="165"/>
      <c r="L640" s="165"/>
      <c r="M640" s="165"/>
      <c r="N640" s="165"/>
    </row>
    <row r="641" spans="2:14" x14ac:dyDescent="0.2">
      <c r="B641" s="199"/>
      <c r="C641" s="165"/>
      <c r="D641" s="165"/>
      <c r="E641" s="165"/>
      <c r="F641" s="165"/>
      <c r="G641" s="165"/>
      <c r="H641" s="165"/>
      <c r="I641" s="165"/>
      <c r="J641" s="165"/>
      <c r="K641" s="165"/>
      <c r="L641" s="165"/>
      <c r="M641" s="165"/>
      <c r="N641" s="165"/>
    </row>
    <row r="642" spans="2:14" x14ac:dyDescent="0.2">
      <c r="B642" s="199"/>
      <c r="C642" s="165"/>
      <c r="D642" s="165"/>
      <c r="E642" s="165"/>
      <c r="F642" s="165"/>
      <c r="G642" s="165"/>
      <c r="H642" s="165"/>
      <c r="I642" s="165"/>
      <c r="J642" s="165"/>
      <c r="K642" s="165"/>
      <c r="L642" s="165"/>
      <c r="M642" s="165"/>
      <c r="N642" s="165"/>
    </row>
    <row r="643" spans="2:14" x14ac:dyDescent="0.2">
      <c r="B643" s="199"/>
      <c r="C643" s="165"/>
      <c r="D643" s="165"/>
      <c r="E643" s="165"/>
      <c r="F643" s="165"/>
      <c r="G643" s="165"/>
      <c r="H643" s="165"/>
      <c r="I643" s="165"/>
      <c r="J643" s="165"/>
      <c r="K643" s="165"/>
      <c r="L643" s="165"/>
      <c r="M643" s="165"/>
      <c r="N643" s="165"/>
    </row>
    <row r="644" spans="2:14" x14ac:dyDescent="0.2">
      <c r="B644" s="199"/>
      <c r="C644" s="165"/>
      <c r="D644" s="165"/>
      <c r="E644" s="165"/>
      <c r="F644" s="165"/>
      <c r="G644" s="165"/>
      <c r="H644" s="165"/>
      <c r="I644" s="165"/>
      <c r="J644" s="165"/>
      <c r="K644" s="165"/>
      <c r="L644" s="165"/>
      <c r="M644" s="165"/>
      <c r="N644" s="165"/>
    </row>
    <row r="645" spans="2:14" x14ac:dyDescent="0.2">
      <c r="B645" s="199"/>
      <c r="C645" s="165"/>
      <c r="D645" s="165"/>
      <c r="E645" s="165"/>
      <c r="F645" s="165"/>
      <c r="G645" s="165"/>
      <c r="H645" s="165"/>
      <c r="I645" s="165"/>
      <c r="J645" s="165"/>
      <c r="K645" s="165"/>
      <c r="L645" s="165"/>
      <c r="M645" s="165"/>
      <c r="N645" s="165"/>
    </row>
    <row r="646" spans="2:14" x14ac:dyDescent="0.2">
      <c r="B646" s="199"/>
      <c r="C646" s="165"/>
      <c r="D646" s="165"/>
      <c r="E646" s="165"/>
      <c r="F646" s="165"/>
      <c r="G646" s="165"/>
      <c r="H646" s="165"/>
      <c r="I646" s="165"/>
      <c r="J646" s="165"/>
      <c r="K646" s="165"/>
      <c r="L646" s="165"/>
      <c r="M646" s="165"/>
      <c r="N646" s="165"/>
    </row>
    <row r="647" spans="2:14" x14ac:dyDescent="0.2">
      <c r="B647" s="199"/>
      <c r="C647" s="165"/>
      <c r="D647" s="165"/>
      <c r="E647" s="165"/>
      <c r="F647" s="165"/>
      <c r="G647" s="165"/>
      <c r="H647" s="165"/>
      <c r="I647" s="165"/>
      <c r="J647" s="165"/>
      <c r="K647" s="165"/>
      <c r="L647" s="165"/>
      <c r="M647" s="165"/>
      <c r="N647" s="165"/>
    </row>
    <row r="648" spans="2:14" x14ac:dyDescent="0.2">
      <c r="B648" s="199"/>
      <c r="C648" s="165"/>
      <c r="D648" s="165"/>
      <c r="E648" s="165"/>
      <c r="F648" s="165"/>
      <c r="G648" s="165"/>
      <c r="H648" s="165"/>
      <c r="I648" s="165"/>
      <c r="J648" s="165"/>
      <c r="K648" s="165"/>
      <c r="L648" s="165"/>
      <c r="M648" s="165"/>
      <c r="N648" s="165"/>
    </row>
    <row r="649" spans="2:14" x14ac:dyDescent="0.2">
      <c r="B649" s="199"/>
      <c r="C649" s="165"/>
      <c r="D649" s="165"/>
      <c r="E649" s="165"/>
      <c r="F649" s="165"/>
      <c r="G649" s="165"/>
      <c r="H649" s="165"/>
      <c r="I649" s="165"/>
      <c r="J649" s="165"/>
      <c r="K649" s="165"/>
      <c r="L649" s="165"/>
      <c r="M649" s="165"/>
      <c r="N649" s="165"/>
    </row>
    <row r="650" spans="2:14" x14ac:dyDescent="0.2">
      <c r="B650" s="199"/>
      <c r="C650" s="165"/>
      <c r="D650" s="165"/>
      <c r="E650" s="165"/>
      <c r="F650" s="165"/>
      <c r="G650" s="165"/>
      <c r="H650" s="165"/>
      <c r="I650" s="165"/>
      <c r="J650" s="165"/>
      <c r="K650" s="165"/>
      <c r="L650" s="165"/>
      <c r="M650" s="165"/>
      <c r="N650" s="165"/>
    </row>
    <row r="651" spans="2:14" x14ac:dyDescent="0.2">
      <c r="B651" s="199"/>
      <c r="C651" s="165"/>
      <c r="D651" s="165"/>
      <c r="E651" s="165"/>
      <c r="F651" s="165"/>
      <c r="G651" s="165"/>
      <c r="H651" s="165"/>
      <c r="I651" s="165"/>
      <c r="J651" s="165"/>
      <c r="K651" s="165"/>
      <c r="L651" s="165"/>
      <c r="M651" s="165"/>
      <c r="N651" s="165"/>
    </row>
    <row r="652" spans="2:14" x14ac:dyDescent="0.2">
      <c r="B652" s="199"/>
      <c r="C652" s="165"/>
      <c r="D652" s="165"/>
      <c r="E652" s="165"/>
      <c r="F652" s="165"/>
      <c r="G652" s="165"/>
      <c r="H652" s="165"/>
      <c r="I652" s="165"/>
      <c r="J652" s="165"/>
      <c r="K652" s="165"/>
      <c r="L652" s="165"/>
      <c r="M652" s="165"/>
      <c r="N652" s="165"/>
    </row>
    <row r="653" spans="2:14" x14ac:dyDescent="0.2">
      <c r="B653" s="199"/>
      <c r="C653" s="165"/>
      <c r="D653" s="165"/>
      <c r="E653" s="165"/>
      <c r="F653" s="165"/>
      <c r="G653" s="165"/>
      <c r="H653" s="165"/>
      <c r="I653" s="165"/>
      <c r="J653" s="165"/>
      <c r="K653" s="165"/>
      <c r="L653" s="165"/>
      <c r="M653" s="165"/>
      <c r="N653" s="165"/>
    </row>
    <row r="654" spans="2:14" x14ac:dyDescent="0.2">
      <c r="B654" s="199"/>
      <c r="C654" s="165"/>
      <c r="D654" s="165"/>
      <c r="E654" s="165"/>
      <c r="F654" s="165"/>
      <c r="G654" s="165"/>
      <c r="H654" s="165"/>
      <c r="I654" s="165"/>
      <c r="J654" s="165"/>
      <c r="K654" s="165"/>
      <c r="L654" s="165"/>
      <c r="M654" s="165"/>
      <c r="N654" s="165"/>
    </row>
    <row r="655" spans="2:14" x14ac:dyDescent="0.2">
      <c r="B655" s="199"/>
      <c r="C655" s="165"/>
      <c r="D655" s="165"/>
      <c r="E655" s="165"/>
      <c r="F655" s="165"/>
      <c r="G655" s="165"/>
      <c r="H655" s="165"/>
      <c r="I655" s="165"/>
      <c r="J655" s="165"/>
      <c r="K655" s="165"/>
      <c r="L655" s="165"/>
      <c r="M655" s="165"/>
      <c r="N655" s="165"/>
    </row>
    <row r="656" spans="2:14" x14ac:dyDescent="0.2">
      <c r="B656" s="199"/>
      <c r="C656" s="165"/>
      <c r="D656" s="165"/>
      <c r="E656" s="165"/>
      <c r="F656" s="165"/>
      <c r="G656" s="165"/>
      <c r="H656" s="165"/>
      <c r="I656" s="165"/>
      <c r="J656" s="165"/>
      <c r="K656" s="165"/>
      <c r="L656" s="165"/>
      <c r="M656" s="165"/>
      <c r="N656" s="165"/>
    </row>
    <row r="657" spans="2:14" x14ac:dyDescent="0.2">
      <c r="B657" s="199"/>
      <c r="C657" s="165"/>
      <c r="D657" s="165"/>
      <c r="E657" s="165"/>
      <c r="F657" s="165"/>
      <c r="G657" s="165"/>
      <c r="H657" s="165"/>
      <c r="I657" s="165"/>
      <c r="J657" s="165"/>
      <c r="K657" s="165"/>
      <c r="L657" s="165"/>
      <c r="M657" s="165"/>
      <c r="N657" s="165"/>
    </row>
    <row r="658" spans="2:14" x14ac:dyDescent="0.2">
      <c r="B658" s="199"/>
      <c r="C658" s="165"/>
      <c r="D658" s="165"/>
      <c r="E658" s="165"/>
      <c r="F658" s="165"/>
      <c r="G658" s="165"/>
      <c r="H658" s="165"/>
      <c r="I658" s="165"/>
      <c r="J658" s="165"/>
      <c r="K658" s="165"/>
      <c r="L658" s="165"/>
      <c r="M658" s="165"/>
      <c r="N658" s="165"/>
    </row>
    <row r="659" spans="2:14" x14ac:dyDescent="0.2">
      <c r="B659" s="199"/>
      <c r="C659" s="165"/>
      <c r="D659" s="165"/>
      <c r="E659" s="165"/>
      <c r="F659" s="165"/>
      <c r="G659" s="165"/>
      <c r="H659" s="165"/>
      <c r="I659" s="165"/>
      <c r="J659" s="165"/>
      <c r="K659" s="165"/>
      <c r="L659" s="165"/>
      <c r="M659" s="165"/>
      <c r="N659" s="165"/>
    </row>
    <row r="660" spans="2:14" x14ac:dyDescent="0.2">
      <c r="B660" s="199"/>
      <c r="C660" s="165"/>
      <c r="D660" s="165"/>
      <c r="E660" s="165"/>
      <c r="F660" s="165"/>
      <c r="G660" s="165"/>
      <c r="H660" s="165"/>
      <c r="I660" s="165"/>
      <c r="J660" s="165"/>
      <c r="K660" s="165"/>
      <c r="L660" s="165"/>
      <c r="M660" s="165"/>
      <c r="N660" s="165"/>
    </row>
    <row r="661" spans="2:14" x14ac:dyDescent="0.2">
      <c r="B661" s="199"/>
      <c r="C661" s="165"/>
      <c r="D661" s="165"/>
      <c r="E661" s="165"/>
      <c r="F661" s="165"/>
      <c r="G661" s="165"/>
      <c r="H661" s="165"/>
      <c r="I661" s="165"/>
      <c r="J661" s="165"/>
      <c r="K661" s="165"/>
      <c r="L661" s="165"/>
      <c r="M661" s="165"/>
      <c r="N661" s="165"/>
    </row>
    <row r="662" spans="2:14" x14ac:dyDescent="0.2">
      <c r="B662" s="199"/>
      <c r="C662" s="165"/>
      <c r="D662" s="165"/>
      <c r="E662" s="165"/>
      <c r="F662" s="165"/>
      <c r="G662" s="165"/>
      <c r="H662" s="165"/>
      <c r="I662" s="165"/>
      <c r="J662" s="165"/>
      <c r="K662" s="165"/>
      <c r="L662" s="165"/>
      <c r="M662" s="165"/>
      <c r="N662" s="165"/>
    </row>
    <row r="663" spans="2:14" x14ac:dyDescent="0.2">
      <c r="B663" s="199"/>
      <c r="C663" s="165"/>
      <c r="D663" s="165"/>
      <c r="E663" s="165"/>
      <c r="F663" s="165"/>
      <c r="G663" s="165"/>
      <c r="H663" s="165"/>
      <c r="I663" s="165"/>
      <c r="J663" s="165"/>
      <c r="K663" s="165"/>
      <c r="L663" s="165"/>
      <c r="M663" s="165"/>
      <c r="N663" s="165"/>
    </row>
    <row r="664" spans="2:14" x14ac:dyDescent="0.2">
      <c r="B664" s="199"/>
      <c r="C664" s="165"/>
      <c r="D664" s="165"/>
      <c r="E664" s="165"/>
      <c r="F664" s="165"/>
      <c r="G664" s="165"/>
      <c r="H664" s="165"/>
      <c r="I664" s="165"/>
      <c r="J664" s="165"/>
      <c r="K664" s="165"/>
      <c r="L664" s="165"/>
      <c r="M664" s="165"/>
      <c r="N664" s="165"/>
    </row>
    <row r="665" spans="2:14" x14ac:dyDescent="0.2">
      <c r="B665" s="199"/>
      <c r="C665" s="165"/>
      <c r="D665" s="165"/>
      <c r="E665" s="165"/>
      <c r="F665" s="165"/>
      <c r="G665" s="165"/>
      <c r="H665" s="165"/>
      <c r="I665" s="165"/>
      <c r="J665" s="165"/>
      <c r="K665" s="165"/>
      <c r="L665" s="165"/>
      <c r="M665" s="165"/>
      <c r="N665" s="165"/>
    </row>
    <row r="666" spans="2:14" x14ac:dyDescent="0.2">
      <c r="B666" s="199"/>
      <c r="C666" s="165"/>
      <c r="D666" s="165"/>
      <c r="E666" s="165"/>
      <c r="F666" s="165"/>
      <c r="G666" s="165"/>
      <c r="H666" s="165"/>
      <c r="I666" s="165"/>
      <c r="J666" s="165"/>
      <c r="K666" s="165"/>
      <c r="L666" s="165"/>
      <c r="M666" s="165"/>
      <c r="N666" s="165"/>
    </row>
    <row r="667" spans="2:14" x14ac:dyDescent="0.2">
      <c r="B667" s="199"/>
      <c r="C667" s="165"/>
      <c r="D667" s="165"/>
      <c r="E667" s="165"/>
      <c r="F667" s="165"/>
      <c r="G667" s="165"/>
      <c r="H667" s="165"/>
      <c r="I667" s="165"/>
      <c r="J667" s="165"/>
      <c r="K667" s="165"/>
      <c r="L667" s="165"/>
      <c r="M667" s="165"/>
      <c r="N667" s="165"/>
    </row>
    <row r="668" spans="2:14" x14ac:dyDescent="0.2">
      <c r="B668" s="199"/>
      <c r="C668" s="165"/>
      <c r="D668" s="165"/>
      <c r="E668" s="165"/>
      <c r="F668" s="165"/>
      <c r="G668" s="165"/>
      <c r="H668" s="165"/>
      <c r="I668" s="165"/>
      <c r="J668" s="165"/>
      <c r="K668" s="165"/>
      <c r="L668" s="165"/>
      <c r="M668" s="165"/>
      <c r="N668" s="165"/>
    </row>
    <row r="669" spans="2:14" x14ac:dyDescent="0.2">
      <c r="B669" s="199"/>
      <c r="C669" s="165"/>
      <c r="D669" s="165"/>
      <c r="E669" s="165"/>
      <c r="F669" s="165"/>
      <c r="G669" s="165"/>
      <c r="H669" s="165"/>
      <c r="I669" s="165"/>
      <c r="J669" s="165"/>
      <c r="K669" s="165"/>
      <c r="L669" s="165"/>
      <c r="M669" s="165"/>
      <c r="N669" s="165"/>
    </row>
    <row r="670" spans="2:14" x14ac:dyDescent="0.2">
      <c r="B670" s="199"/>
      <c r="C670" s="165"/>
      <c r="D670" s="165"/>
      <c r="E670" s="165"/>
      <c r="F670" s="165"/>
      <c r="G670" s="165"/>
      <c r="H670" s="165"/>
      <c r="I670" s="165"/>
      <c r="J670" s="165"/>
      <c r="K670" s="165"/>
      <c r="L670" s="165"/>
      <c r="M670" s="165"/>
      <c r="N670" s="165"/>
    </row>
    <row r="671" spans="2:14" x14ac:dyDescent="0.2">
      <c r="B671" s="199"/>
      <c r="C671" s="165"/>
      <c r="D671" s="165"/>
      <c r="E671" s="165"/>
      <c r="F671" s="165"/>
      <c r="G671" s="165"/>
      <c r="H671" s="165"/>
      <c r="I671" s="165"/>
      <c r="J671" s="165"/>
      <c r="K671" s="165"/>
      <c r="L671" s="165"/>
      <c r="M671" s="165"/>
      <c r="N671" s="165"/>
    </row>
    <row r="672" spans="2:14" x14ac:dyDescent="0.2">
      <c r="B672" s="199"/>
      <c r="C672" s="165"/>
      <c r="D672" s="165"/>
      <c r="E672" s="165"/>
      <c r="F672" s="165"/>
      <c r="G672" s="165"/>
      <c r="H672" s="165"/>
      <c r="I672" s="165"/>
      <c r="J672" s="165"/>
      <c r="K672" s="165"/>
      <c r="L672" s="165"/>
      <c r="M672" s="165"/>
      <c r="N672" s="165"/>
    </row>
    <row r="673" spans="2:14" x14ac:dyDescent="0.2">
      <c r="B673" s="199"/>
      <c r="C673" s="165"/>
      <c r="D673" s="165"/>
      <c r="E673" s="165"/>
      <c r="F673" s="165"/>
      <c r="G673" s="165"/>
      <c r="H673" s="165"/>
      <c r="I673" s="165"/>
      <c r="J673" s="165"/>
      <c r="K673" s="165"/>
      <c r="L673" s="165"/>
      <c r="M673" s="165"/>
      <c r="N673" s="165"/>
    </row>
    <row r="674" spans="2:14" x14ac:dyDescent="0.2">
      <c r="B674" s="199"/>
      <c r="C674" s="165"/>
      <c r="D674" s="165"/>
      <c r="E674" s="165"/>
      <c r="F674" s="165"/>
      <c r="G674" s="165"/>
      <c r="H674" s="165"/>
      <c r="I674" s="165"/>
      <c r="J674" s="165"/>
      <c r="K674" s="165"/>
      <c r="L674" s="165"/>
      <c r="M674" s="165"/>
      <c r="N674" s="165"/>
    </row>
    <row r="675" spans="2:14" x14ac:dyDescent="0.2">
      <c r="B675" s="199"/>
      <c r="C675" s="165"/>
      <c r="D675" s="165"/>
      <c r="E675" s="165"/>
      <c r="F675" s="165"/>
      <c r="G675" s="165"/>
      <c r="H675" s="165"/>
      <c r="I675" s="165"/>
      <c r="J675" s="165"/>
      <c r="K675" s="165"/>
      <c r="L675" s="165"/>
      <c r="M675" s="165"/>
      <c r="N675" s="165"/>
    </row>
  </sheetData>
  <dataConsolidate>
    <dataRefs count="1">
      <dataRef ref="C83" sheet="ERROS &amp; INFORMAÇÕES" r:id="rId1"/>
    </dataRefs>
  </dataConsolidate>
  <mergeCells count="6">
    <mergeCell ref="B57:G57"/>
    <mergeCell ref="B5:G5"/>
    <mergeCell ref="B6:G6"/>
    <mergeCell ref="B8:C9"/>
    <mergeCell ref="D8:E8"/>
    <mergeCell ref="F8:G8"/>
  </mergeCells>
  <phoneticPr fontId="0" type="noConversion"/>
  <printOptions horizontalCentered="1"/>
  <pageMargins left="0.39370078740157483" right="0.39370078740157483" top="0.70866141732283472" bottom="0.62992125984251968" header="0" footer="0.39370078740157483"/>
  <pageSetup paperSize="9" scale="60" orientation="portrait" r:id="rId2"/>
  <headerFooter alignWithMargins="0"/>
  <ignoredErrors>
    <ignoredError sqref="D12:G35 D52:G52" formula="1"/>
  </ignoredErrors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Folha5"/>
  <dimension ref="A1:I35"/>
  <sheetViews>
    <sheetView showGridLines="0" zoomScaleNormal="100" zoomScaleSheetLayoutView="90" workbookViewId="0">
      <selection activeCell="C16" sqref="C16"/>
    </sheetView>
  </sheetViews>
  <sheetFormatPr defaultColWidth="0" defaultRowHeight="12.75" zeroHeight="1" x14ac:dyDescent="0.2"/>
  <cols>
    <col min="1" max="1" width="15.5703125" style="136" customWidth="1"/>
    <col min="2" max="2" width="48.7109375" style="136" customWidth="1"/>
    <col min="3" max="3" width="20.7109375" style="136" customWidth="1"/>
    <col min="4" max="4" width="9.140625" style="136" customWidth="1"/>
    <col min="5" max="16384" width="9.140625" style="136" hidden="1"/>
  </cols>
  <sheetData>
    <row r="1" spans="1:6" ht="6" customHeight="1" x14ac:dyDescent="0.2"/>
    <row r="2" spans="1:6" ht="12.75" customHeight="1" x14ac:dyDescent="0.2">
      <c r="A2" s="6" t="s">
        <v>81</v>
      </c>
      <c r="D2" s="138"/>
      <c r="E2" s="138"/>
      <c r="F2" s="138"/>
    </row>
    <row r="3" spans="1:6" x14ac:dyDescent="0.2"/>
    <row r="4" spans="1:6" ht="15" customHeight="1" x14ac:dyDescent="0.2"/>
    <row r="5" spans="1:6" ht="15" customHeight="1" x14ac:dyDescent="0.2"/>
    <row r="6" spans="1:6" ht="15.75" customHeight="1" x14ac:dyDescent="0.2"/>
    <row r="7" spans="1:6" ht="15" x14ac:dyDescent="0.25">
      <c r="A7" s="139" t="s">
        <v>288</v>
      </c>
    </row>
    <row r="8" spans="1:6" x14ac:dyDescent="0.2">
      <c r="A8" s="136" t="s">
        <v>72</v>
      </c>
    </row>
    <row r="9" spans="1:6" x14ac:dyDescent="0.2"/>
    <row r="10" spans="1:6" x14ac:dyDescent="0.2"/>
    <row r="11" spans="1:6" x14ac:dyDescent="0.2"/>
    <row r="12" spans="1:6" x14ac:dyDescent="0.2">
      <c r="A12" s="16" t="s">
        <v>59</v>
      </c>
    </row>
    <row r="13" spans="1:6" ht="13.5" thickBot="1" x14ac:dyDescent="0.25"/>
    <row r="14" spans="1:6" ht="13.5" thickBot="1" x14ac:dyDescent="0.25">
      <c r="A14" s="140" t="s">
        <v>27</v>
      </c>
      <c r="B14" s="140"/>
      <c r="C14" s="140" t="s">
        <v>73</v>
      </c>
    </row>
    <row r="15" spans="1:6" x14ac:dyDescent="0.2">
      <c r="A15" s="141" t="s">
        <v>50</v>
      </c>
      <c r="B15" s="142" t="s">
        <v>74</v>
      </c>
      <c r="C15" s="143">
        <f>SUMIF('Despesas de Investimento'!S:S,A15,'Despesas de Investimento'!H:H)-SUMIF('Despesas de Investimento'!S:S,A15,'Despesas de Investimento'!I:I)</f>
        <v>0</v>
      </c>
    </row>
    <row r="16" spans="1:6" x14ac:dyDescent="0.2">
      <c r="A16" s="141" t="s">
        <v>51</v>
      </c>
      <c r="B16" s="142" t="s">
        <v>286</v>
      </c>
      <c r="C16" s="143">
        <f>SUMIF('Despesas de Investimento'!S:S,A16,'Despesas de Investimento'!H:H)-SUMIF('Despesas de Investimento'!S:S,A16,'Despesas de Investimento'!I:I)</f>
        <v>0</v>
      </c>
    </row>
    <row r="17" spans="1:9" x14ac:dyDescent="0.2">
      <c r="A17" s="141" t="s">
        <v>52</v>
      </c>
      <c r="B17" s="142" t="s">
        <v>287</v>
      </c>
      <c r="C17" s="143">
        <f>SUMIF('Despesas de Investimento'!S:S,A17,'Despesas de Investimento'!H:H)-SUMIF('Despesas de Investimento'!S:S,A17,'Despesas de Investimento'!I:I)</f>
        <v>0</v>
      </c>
    </row>
    <row r="18" spans="1:9" x14ac:dyDescent="0.2">
      <c r="A18" s="141" t="s">
        <v>53</v>
      </c>
      <c r="B18" s="142" t="s">
        <v>75</v>
      </c>
      <c r="C18" s="143">
        <f>SUMIF('Despesas de Investimento'!S:S,A18,'Despesas de Investimento'!H:H)-SUMIF('Despesas de Investimento'!S:S,A18,'Despesas de Investimento'!I:I)</f>
        <v>0</v>
      </c>
    </row>
    <row r="19" spans="1:9" x14ac:dyDescent="0.2">
      <c r="A19" s="141" t="s">
        <v>54</v>
      </c>
      <c r="B19" s="144" t="s">
        <v>77</v>
      </c>
      <c r="C19" s="143">
        <f>SUMIF('Despesas de Investimento'!S:S,A19,'Despesas de Investimento'!H:H)-SUMIF('Despesas de Investimento'!S:S,A19,'Despesas de Investimento'!I:I)</f>
        <v>0</v>
      </c>
    </row>
    <row r="20" spans="1:9" x14ac:dyDescent="0.2">
      <c r="A20" s="141" t="s">
        <v>55</v>
      </c>
      <c r="B20" s="144" t="s">
        <v>78</v>
      </c>
      <c r="C20" s="143">
        <f>SUMIF('Despesas de Investimento'!S:S,A20,'Despesas de Investimento'!H:H)-SUMIF('Despesas de Investimento'!S:S,A20,'Despesas de Investimento'!I:I)</f>
        <v>0</v>
      </c>
    </row>
    <row r="21" spans="1:9" x14ac:dyDescent="0.2">
      <c r="A21" s="141" t="s">
        <v>56</v>
      </c>
      <c r="B21" s="144" t="s">
        <v>79</v>
      </c>
      <c r="C21" s="143">
        <f>SUMIF('Despesas de Investimento'!S:S,A21,'Despesas de Investimento'!H:H)-SUMIF('Despesas de Investimento'!S:S,A21,'Despesas de Investimento'!I:I)</f>
        <v>0</v>
      </c>
    </row>
    <row r="22" spans="1:9" x14ac:dyDescent="0.2">
      <c r="A22" s="141" t="s">
        <v>57</v>
      </c>
      <c r="B22" s="144" t="s">
        <v>84</v>
      </c>
      <c r="C22" s="143">
        <f>SUMIF('Despesas de Investimento'!S:S,A22,'Despesas de Investimento'!H:H)-SUMIF('Despesas de Investimento'!S:S,A22,'Despesas de Investimento'!I:I)</f>
        <v>0</v>
      </c>
    </row>
    <row r="23" spans="1:9" x14ac:dyDescent="0.2">
      <c r="A23" s="141" t="s">
        <v>58</v>
      </c>
      <c r="B23" s="144" t="s">
        <v>89</v>
      </c>
      <c r="C23" s="143">
        <f>SUMIF('Despesas de Investimento'!S:S,A23,'Despesas de Investimento'!H:H)-SUMIF('Despesas de Investimento'!S:S,A23,'Despesas de Investimento'!I:I)</f>
        <v>0</v>
      </c>
    </row>
    <row r="24" spans="1:9" ht="13.5" thickBot="1" x14ac:dyDescent="0.25">
      <c r="A24" s="141"/>
      <c r="B24" s="142" t="s">
        <v>76</v>
      </c>
      <c r="C24" s="143">
        <f>ROUND(C25-SUM(C15:C23),2)</f>
        <v>0</v>
      </c>
    </row>
    <row r="25" spans="1:9" ht="13.5" thickBot="1" x14ac:dyDescent="0.25">
      <c r="A25" s="363" t="s">
        <v>3</v>
      </c>
      <c r="B25" s="363"/>
      <c r="C25" s="145">
        <f>'Despesas de Investimento'!H17</f>
        <v>0</v>
      </c>
    </row>
    <row r="26" spans="1:9" ht="84" customHeight="1" x14ac:dyDescent="0.2">
      <c r="B26" s="362" t="str">
        <f>IF(C24=ROUND('Despesas de Investimento'!I17,2),"","O valor elegível que consta da mapa de despesas dado com elegível, não coincide com o aquele que resulta da dedução ao investimento total das despesas com observações, no quadro acima. Ver difrenças não assinaladas ou assinaladas a mais.")</f>
        <v/>
      </c>
      <c r="C26" s="362"/>
    </row>
    <row r="27" spans="1:9" x14ac:dyDescent="0.2"/>
    <row r="28" spans="1:9" x14ac:dyDescent="0.2"/>
    <row r="29" spans="1:9" ht="15.75" x14ac:dyDescent="0.2">
      <c r="A29" s="284" t="str">
        <f>'Beneficios Utilizados'!B27</f>
        <v xml:space="preserve">Projeto Nº:  Promotor: </v>
      </c>
      <c r="B29" s="282"/>
      <c r="C29" s="278"/>
      <c r="D29"/>
      <c r="E29"/>
      <c r="F29"/>
      <c r="G29"/>
      <c r="H29"/>
      <c r="I29"/>
    </row>
    <row r="30" spans="1:9" x14ac:dyDescent="0.2"/>
    <row r="31" spans="1:9" x14ac:dyDescent="0.2"/>
    <row r="32" spans="1:9" x14ac:dyDescent="0.2"/>
    <row r="33" x14ac:dyDescent="0.2"/>
    <row r="34" x14ac:dyDescent="0.2"/>
    <row r="35" x14ac:dyDescent="0.2"/>
  </sheetData>
  <mergeCells count="2">
    <mergeCell ref="B26:C26"/>
    <mergeCell ref="A25:B25"/>
  </mergeCells>
  <phoneticPr fontId="0" type="noConversion"/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Folha8"/>
  <dimension ref="A1:M123"/>
  <sheetViews>
    <sheetView showGridLines="0" zoomScaleNormal="100" zoomScaleSheetLayoutView="90" workbookViewId="0">
      <selection activeCell="J8" sqref="J8"/>
    </sheetView>
  </sheetViews>
  <sheetFormatPr defaultColWidth="0" defaultRowHeight="12.75" zeroHeight="1" x14ac:dyDescent="0.2"/>
  <cols>
    <col min="1" max="1" width="9" style="136" customWidth="1"/>
    <col min="2" max="11" width="9.140625" style="136" customWidth="1"/>
    <col min="12" max="12" width="14.5703125" style="136" customWidth="1"/>
    <col min="13" max="13" width="9.140625" style="136" customWidth="1"/>
    <col min="14" max="16384" width="9.140625" style="136" hidden="1"/>
  </cols>
  <sheetData>
    <row r="1" spans="1:13" x14ac:dyDescent="0.2">
      <c r="A1" s="238"/>
    </row>
    <row r="2" spans="1:13" x14ac:dyDescent="0.2">
      <c r="A2" s="238"/>
    </row>
    <row r="3" spans="1:13" x14ac:dyDescent="0.2">
      <c r="A3" s="238"/>
    </row>
    <row r="4" spans="1:13" x14ac:dyDescent="0.2">
      <c r="A4" s="238"/>
    </row>
    <row r="5" spans="1:13" x14ac:dyDescent="0.2">
      <c r="A5" s="238"/>
    </row>
    <row r="6" spans="1:13" x14ac:dyDescent="0.2">
      <c r="A6" s="238"/>
    </row>
    <row r="7" spans="1:13" ht="43.5" customHeight="1" x14ac:dyDescent="0.2">
      <c r="A7" s="369" t="s">
        <v>401</v>
      </c>
      <c r="B7" s="369"/>
      <c r="C7" s="369"/>
      <c r="D7" s="369"/>
      <c r="E7" s="369"/>
      <c r="F7" s="369"/>
      <c r="G7" s="369"/>
      <c r="H7" s="369"/>
      <c r="I7" s="369"/>
      <c r="J7" s="369"/>
      <c r="K7" s="369"/>
      <c r="L7" s="369"/>
      <c r="M7" s="368"/>
    </row>
    <row r="8" spans="1:13" ht="15" x14ac:dyDescent="0.25">
      <c r="A8" s="2"/>
    </row>
    <row r="9" spans="1:13" x14ac:dyDescent="0.2">
      <c r="A9" s="238"/>
    </row>
    <row r="10" spans="1:13" ht="15" x14ac:dyDescent="0.25">
      <c r="A10" s="2" t="s">
        <v>60</v>
      </c>
    </row>
    <row r="11" spans="1:13" ht="14.25" customHeight="1" x14ac:dyDescent="0.2">
      <c r="A11" s="238"/>
      <c r="B11" s="15"/>
    </row>
    <row r="12" spans="1:13" ht="42" customHeight="1" x14ac:dyDescent="0.2">
      <c r="A12" s="239" t="s">
        <v>31</v>
      </c>
      <c r="B12" s="364" t="s">
        <v>297</v>
      </c>
      <c r="C12" s="364"/>
      <c r="D12" s="364"/>
      <c r="E12" s="364"/>
      <c r="F12" s="364"/>
      <c r="G12" s="364"/>
      <c r="H12" s="364"/>
      <c r="I12" s="364"/>
      <c r="J12" s="364"/>
      <c r="K12" s="364"/>
      <c r="L12" s="364"/>
    </row>
    <row r="13" spans="1:13" ht="39.75" customHeight="1" x14ac:dyDescent="0.2">
      <c r="A13" s="239" t="s">
        <v>32</v>
      </c>
      <c r="B13" s="372" t="s">
        <v>406</v>
      </c>
      <c r="C13" s="364"/>
      <c r="D13" s="364"/>
      <c r="E13" s="364"/>
      <c r="F13" s="364"/>
      <c r="G13" s="364"/>
      <c r="H13" s="364"/>
      <c r="I13" s="364"/>
      <c r="J13" s="364"/>
      <c r="K13" s="364"/>
      <c r="L13" s="364"/>
    </row>
    <row r="14" spans="1:13" ht="14.25" customHeight="1" x14ac:dyDescent="0.2">
      <c r="A14" s="239" t="s">
        <v>33</v>
      </c>
      <c r="B14" s="364" t="s">
        <v>289</v>
      </c>
      <c r="C14" s="364"/>
      <c r="D14" s="364"/>
      <c r="E14" s="364"/>
      <c r="F14" s="364"/>
      <c r="G14" s="364"/>
      <c r="H14" s="364"/>
      <c r="I14" s="364"/>
      <c r="J14" s="364"/>
      <c r="K14" s="364"/>
      <c r="L14" s="364"/>
    </row>
    <row r="15" spans="1:13" ht="14.25" customHeight="1" x14ac:dyDescent="0.2">
      <c r="A15" s="239" t="s">
        <v>34</v>
      </c>
      <c r="B15" s="365" t="s">
        <v>290</v>
      </c>
      <c r="C15" s="365"/>
      <c r="D15" s="365"/>
      <c r="E15" s="365"/>
      <c r="F15" s="365"/>
      <c r="G15" s="365"/>
      <c r="H15" s="365"/>
      <c r="I15" s="365"/>
      <c r="J15" s="365"/>
      <c r="K15" s="365"/>
    </row>
    <row r="16" spans="1:13" ht="14.25" customHeight="1" x14ac:dyDescent="0.2">
      <c r="A16" s="239" t="s">
        <v>35</v>
      </c>
      <c r="B16" s="365" t="s">
        <v>291</v>
      </c>
      <c r="C16" s="365"/>
      <c r="D16" s="365"/>
      <c r="E16" s="365"/>
      <c r="F16" s="365"/>
      <c r="G16" s="365"/>
      <c r="H16" s="365"/>
      <c r="I16" s="365"/>
      <c r="J16" s="365"/>
      <c r="K16" s="365"/>
    </row>
    <row r="17" spans="1:12" ht="14.25" customHeight="1" x14ac:dyDescent="0.2">
      <c r="A17" s="239" t="s">
        <v>36</v>
      </c>
      <c r="B17" s="365" t="s">
        <v>61</v>
      </c>
      <c r="C17" s="365"/>
      <c r="D17" s="365"/>
      <c r="E17" s="365"/>
      <c r="F17" s="365"/>
      <c r="G17" s="365"/>
    </row>
    <row r="18" spans="1:12" ht="14.25" customHeight="1" x14ac:dyDescent="0.2">
      <c r="A18" s="239" t="s">
        <v>37</v>
      </c>
      <c r="B18" s="365" t="s">
        <v>292</v>
      </c>
      <c r="C18" s="365"/>
      <c r="D18" s="365"/>
      <c r="E18" s="365"/>
      <c r="F18" s="365"/>
      <c r="G18" s="365"/>
      <c r="H18" s="365"/>
      <c r="I18" s="365"/>
    </row>
    <row r="19" spans="1:12" ht="14.25" customHeight="1" x14ac:dyDescent="0.2">
      <c r="A19" s="239" t="s">
        <v>38</v>
      </c>
      <c r="B19" s="365" t="s">
        <v>293</v>
      </c>
      <c r="C19" s="365"/>
      <c r="D19" s="365"/>
      <c r="E19" s="365"/>
      <c r="F19" s="365"/>
      <c r="G19" s="365"/>
      <c r="H19" s="365"/>
      <c r="I19" s="365"/>
      <c r="J19" s="365"/>
      <c r="K19" s="365"/>
      <c r="L19" s="365"/>
    </row>
    <row r="20" spans="1:12" ht="14.25" customHeight="1" x14ac:dyDescent="0.2">
      <c r="A20" s="239" t="s">
        <v>39</v>
      </c>
      <c r="B20" s="365" t="s">
        <v>62</v>
      </c>
      <c r="C20" s="365"/>
      <c r="D20" s="365"/>
      <c r="E20" s="365"/>
      <c r="F20" s="365"/>
      <c r="G20" s="365"/>
      <c r="H20" s="365"/>
      <c r="I20" s="365"/>
      <c r="J20" s="365"/>
    </row>
    <row r="21" spans="1:12" ht="14.25" customHeight="1" x14ac:dyDescent="0.2">
      <c r="A21" s="239" t="s">
        <v>40</v>
      </c>
      <c r="B21" s="365" t="s">
        <v>63</v>
      </c>
      <c r="C21" s="365"/>
      <c r="D21" s="365"/>
      <c r="E21" s="365"/>
      <c r="F21" s="365"/>
      <c r="G21" s="365"/>
      <c r="H21" s="365"/>
      <c r="I21" s="365"/>
      <c r="J21" s="365"/>
      <c r="K21" s="365"/>
      <c r="L21" s="365"/>
    </row>
    <row r="22" spans="1:12" ht="78.75" customHeight="1" x14ac:dyDescent="0.2">
      <c r="A22" s="239" t="s">
        <v>41</v>
      </c>
      <c r="B22" s="364" t="s">
        <v>294</v>
      </c>
      <c r="C22" s="364"/>
      <c r="D22" s="364"/>
      <c r="E22" s="364"/>
      <c r="F22" s="364"/>
      <c r="G22" s="364"/>
      <c r="H22" s="364"/>
      <c r="I22" s="364"/>
      <c r="J22" s="364"/>
      <c r="K22" s="364"/>
      <c r="L22" s="364"/>
    </row>
    <row r="23" spans="1:12" ht="14.25" customHeight="1" x14ac:dyDescent="0.2">
      <c r="A23" s="239" t="s">
        <v>42</v>
      </c>
      <c r="B23" s="365" t="s">
        <v>64</v>
      </c>
      <c r="C23" s="365"/>
      <c r="D23" s="365"/>
      <c r="E23" s="365"/>
      <c r="F23" s="365"/>
      <c r="G23" s="365"/>
      <c r="H23" s="365"/>
      <c r="I23" s="365"/>
      <c r="J23" s="365"/>
      <c r="K23" s="365"/>
      <c r="L23" s="365"/>
    </row>
    <row r="24" spans="1:12" ht="14.25" customHeight="1" x14ac:dyDescent="0.2">
      <c r="A24" s="239" t="s">
        <v>43</v>
      </c>
      <c r="B24" s="365" t="s">
        <v>65</v>
      </c>
      <c r="C24" s="365"/>
      <c r="D24" s="365"/>
      <c r="E24" s="365"/>
      <c r="F24" s="365"/>
      <c r="G24" s="365"/>
      <c r="H24" s="365"/>
      <c r="I24" s="365"/>
      <c r="J24" s="365"/>
      <c r="K24" s="365"/>
      <c r="L24" s="365"/>
    </row>
    <row r="25" spans="1:12" ht="14.25" customHeight="1" x14ac:dyDescent="0.2">
      <c r="A25" s="239" t="s">
        <v>44</v>
      </c>
      <c r="B25" s="365" t="s">
        <v>66</v>
      </c>
      <c r="C25" s="365"/>
      <c r="D25" s="365"/>
      <c r="E25" s="365"/>
      <c r="F25" s="365"/>
      <c r="G25" s="365"/>
      <c r="H25" s="365"/>
      <c r="I25" s="365"/>
      <c r="J25" s="365"/>
      <c r="K25" s="365"/>
    </row>
    <row r="26" spans="1:12" ht="14.25" customHeight="1" x14ac:dyDescent="0.2">
      <c r="A26" s="239" t="s">
        <v>45</v>
      </c>
      <c r="B26" s="365" t="s">
        <v>295</v>
      </c>
      <c r="C26" s="365"/>
      <c r="D26" s="365"/>
      <c r="E26" s="365"/>
      <c r="F26" s="365"/>
      <c r="G26" s="365"/>
      <c r="H26" s="365"/>
      <c r="I26" s="365"/>
      <c r="J26" s="365"/>
      <c r="K26" s="365"/>
      <c r="L26" s="365"/>
    </row>
    <row r="27" spans="1:12" ht="39" customHeight="1" x14ac:dyDescent="0.2">
      <c r="A27" s="239" t="s">
        <v>46</v>
      </c>
      <c r="B27" s="365" t="s">
        <v>96</v>
      </c>
      <c r="C27" s="365"/>
      <c r="D27" s="365"/>
      <c r="E27" s="365"/>
      <c r="F27" s="365"/>
      <c r="G27" s="365"/>
      <c r="H27" s="365"/>
      <c r="I27" s="365"/>
      <c r="J27" s="365"/>
      <c r="K27" s="365"/>
      <c r="L27" s="365"/>
    </row>
    <row r="28" spans="1:12" ht="14.25" customHeight="1" x14ac:dyDescent="0.2">
      <c r="A28" s="239" t="s">
        <v>47</v>
      </c>
      <c r="B28" s="365" t="s">
        <v>83</v>
      </c>
      <c r="C28" s="365"/>
      <c r="D28" s="365"/>
      <c r="E28" s="365"/>
      <c r="F28" s="365"/>
      <c r="G28" s="365"/>
      <c r="H28" s="365"/>
      <c r="I28" s="365"/>
      <c r="J28" s="365"/>
      <c r="K28" s="365"/>
    </row>
    <row r="29" spans="1:12" ht="60" customHeight="1" x14ac:dyDescent="0.2">
      <c r="A29" s="239" t="s">
        <v>48</v>
      </c>
      <c r="B29" s="364" t="s">
        <v>296</v>
      </c>
      <c r="C29" s="364"/>
      <c r="D29" s="364"/>
      <c r="E29" s="364"/>
      <c r="F29" s="364"/>
      <c r="G29" s="364"/>
      <c r="H29" s="364"/>
      <c r="I29" s="364"/>
      <c r="J29" s="364"/>
      <c r="K29" s="364"/>
      <c r="L29" s="364"/>
    </row>
    <row r="30" spans="1:12" x14ac:dyDescent="0.2">
      <c r="B30" s="15"/>
    </row>
    <row r="31" spans="1:12" x14ac:dyDescent="0.2">
      <c r="B31" s="15"/>
    </row>
    <row r="32" spans="1:12" x14ac:dyDescent="0.2">
      <c r="B32" s="15"/>
    </row>
    <row r="33" spans="2:2" x14ac:dyDescent="0.2">
      <c r="B33" s="15"/>
    </row>
    <row r="34" spans="2:2" x14ac:dyDescent="0.2">
      <c r="B34" s="15"/>
    </row>
    <row r="35" spans="2:2" x14ac:dyDescent="0.2">
      <c r="B35" s="15"/>
    </row>
    <row r="36" spans="2:2" x14ac:dyDescent="0.2">
      <c r="B36" s="15"/>
    </row>
    <row r="37" spans="2:2" x14ac:dyDescent="0.2">
      <c r="B37" s="15"/>
    </row>
    <row r="38" spans="2:2" x14ac:dyDescent="0.2">
      <c r="B38" s="15"/>
    </row>
    <row r="39" spans="2:2" x14ac:dyDescent="0.2">
      <c r="B39" s="15"/>
    </row>
    <row r="40" spans="2:2" x14ac:dyDescent="0.2">
      <c r="B40" s="15"/>
    </row>
    <row r="41" spans="2:2" x14ac:dyDescent="0.2">
      <c r="B41" s="15"/>
    </row>
    <row r="42" spans="2:2" x14ac:dyDescent="0.2">
      <c r="B42" s="15"/>
    </row>
    <row r="43" spans="2:2" x14ac:dyDescent="0.2">
      <c r="B43" s="15"/>
    </row>
    <row r="44" spans="2:2" x14ac:dyDescent="0.2">
      <c r="B44" s="15"/>
    </row>
    <row r="45" spans="2:2" x14ac:dyDescent="0.2">
      <c r="B45" s="15"/>
    </row>
    <row r="46" spans="2:2" x14ac:dyDescent="0.2">
      <c r="B46" s="15"/>
    </row>
    <row r="47" spans="2:2" x14ac:dyDescent="0.2">
      <c r="B47" s="15"/>
    </row>
    <row r="48" spans="2:2" x14ac:dyDescent="0.2">
      <c r="B48" s="15"/>
    </row>
    <row r="49" spans="2:2" x14ac:dyDescent="0.2">
      <c r="B49" s="15"/>
    </row>
    <row r="50" spans="2:2" x14ac:dyDescent="0.2">
      <c r="B50" s="15"/>
    </row>
    <row r="51" spans="2:2" x14ac:dyDescent="0.2">
      <c r="B51" s="15"/>
    </row>
    <row r="52" spans="2:2" x14ac:dyDescent="0.2">
      <c r="B52" s="15"/>
    </row>
    <row r="53" spans="2:2" x14ac:dyDescent="0.2">
      <c r="B53" s="15"/>
    </row>
    <row r="54" spans="2:2" x14ac:dyDescent="0.2">
      <c r="B54" s="15"/>
    </row>
    <row r="55" spans="2:2" x14ac:dyDescent="0.2">
      <c r="B55" s="15"/>
    </row>
    <row r="56" spans="2:2" x14ac:dyDescent="0.2">
      <c r="B56" s="15"/>
    </row>
    <row r="57" spans="2:2" x14ac:dyDescent="0.2">
      <c r="B57" s="15"/>
    </row>
    <row r="58" spans="2:2" x14ac:dyDescent="0.2">
      <c r="B58" s="15"/>
    </row>
    <row r="59" spans="2:2" x14ac:dyDescent="0.2">
      <c r="B59" s="15"/>
    </row>
    <row r="60" spans="2:2" x14ac:dyDescent="0.2">
      <c r="B60" s="15"/>
    </row>
    <row r="61" spans="2:2" x14ac:dyDescent="0.2">
      <c r="B61" s="15"/>
    </row>
    <row r="62" spans="2:2" x14ac:dyDescent="0.2">
      <c r="B62" s="15"/>
    </row>
    <row r="63" spans="2:2" x14ac:dyDescent="0.2">
      <c r="B63" s="15"/>
    </row>
    <row r="64" spans="2:2" hidden="1" x14ac:dyDescent="0.2">
      <c r="B64" s="15"/>
    </row>
    <row r="65" spans="2:2" hidden="1" x14ac:dyDescent="0.2">
      <c r="B65" s="15"/>
    </row>
    <row r="66" spans="2:2" hidden="1" x14ac:dyDescent="0.2">
      <c r="B66" s="15"/>
    </row>
    <row r="67" spans="2:2" hidden="1" x14ac:dyDescent="0.2">
      <c r="B67" s="15"/>
    </row>
    <row r="68" spans="2:2" hidden="1" x14ac:dyDescent="0.2">
      <c r="B68" s="15"/>
    </row>
    <row r="69" spans="2:2" hidden="1" x14ac:dyDescent="0.2">
      <c r="B69" s="15"/>
    </row>
    <row r="70" spans="2:2" hidden="1" x14ac:dyDescent="0.2">
      <c r="B70" s="15"/>
    </row>
    <row r="71" spans="2:2" hidden="1" x14ac:dyDescent="0.2">
      <c r="B71" s="15"/>
    </row>
    <row r="72" spans="2:2" hidden="1" x14ac:dyDescent="0.2">
      <c r="B72" s="15"/>
    </row>
    <row r="73" spans="2:2" hidden="1" x14ac:dyDescent="0.2">
      <c r="B73" s="15"/>
    </row>
    <row r="74" spans="2:2" hidden="1" x14ac:dyDescent="0.2">
      <c r="B74" s="15"/>
    </row>
    <row r="75" spans="2:2" hidden="1" x14ac:dyDescent="0.2">
      <c r="B75" s="15"/>
    </row>
    <row r="76" spans="2:2" hidden="1" x14ac:dyDescent="0.2">
      <c r="B76" s="15"/>
    </row>
    <row r="77" spans="2:2" hidden="1" x14ac:dyDescent="0.2">
      <c r="B77" s="15"/>
    </row>
    <row r="78" spans="2:2" hidden="1" x14ac:dyDescent="0.2">
      <c r="B78" s="15"/>
    </row>
    <row r="79" spans="2:2" hidden="1" x14ac:dyDescent="0.2">
      <c r="B79" s="15"/>
    </row>
    <row r="80" spans="2:2" hidden="1" x14ac:dyDescent="0.2">
      <c r="B80" s="15"/>
    </row>
    <row r="81" spans="2:2" hidden="1" x14ac:dyDescent="0.2">
      <c r="B81" s="15"/>
    </row>
    <row r="82" spans="2:2" hidden="1" x14ac:dyDescent="0.2">
      <c r="B82" s="15"/>
    </row>
    <row r="83" spans="2:2" hidden="1" x14ac:dyDescent="0.2">
      <c r="B83" s="15"/>
    </row>
    <row r="84" spans="2:2" hidden="1" x14ac:dyDescent="0.2">
      <c r="B84" s="15"/>
    </row>
    <row r="85" spans="2:2" hidden="1" x14ac:dyDescent="0.2">
      <c r="B85" s="15"/>
    </row>
    <row r="86" spans="2:2" hidden="1" x14ac:dyDescent="0.2">
      <c r="B86" s="15"/>
    </row>
    <row r="87" spans="2:2" hidden="1" x14ac:dyDescent="0.2">
      <c r="B87" s="15"/>
    </row>
    <row r="88" spans="2:2" hidden="1" x14ac:dyDescent="0.2">
      <c r="B88" s="15"/>
    </row>
    <row r="89" spans="2:2" hidden="1" x14ac:dyDescent="0.2">
      <c r="B89" s="15"/>
    </row>
    <row r="90" spans="2:2" hidden="1" x14ac:dyDescent="0.2">
      <c r="B90" s="15"/>
    </row>
    <row r="91" spans="2:2" hidden="1" x14ac:dyDescent="0.2">
      <c r="B91" s="15"/>
    </row>
    <row r="92" spans="2:2" hidden="1" x14ac:dyDescent="0.2">
      <c r="B92" s="15"/>
    </row>
    <row r="93" spans="2:2" hidden="1" x14ac:dyDescent="0.2">
      <c r="B93" s="15"/>
    </row>
    <row r="94" spans="2:2" hidden="1" x14ac:dyDescent="0.2">
      <c r="B94" s="15"/>
    </row>
    <row r="95" spans="2:2" hidden="1" x14ac:dyDescent="0.2">
      <c r="B95" s="15"/>
    </row>
    <row r="96" spans="2:2" hidden="1" x14ac:dyDescent="0.2">
      <c r="B96" s="15"/>
    </row>
    <row r="97" spans="2:2" hidden="1" x14ac:dyDescent="0.2">
      <c r="B97" s="15"/>
    </row>
    <row r="98" spans="2:2" hidden="1" x14ac:dyDescent="0.2">
      <c r="B98" s="15"/>
    </row>
    <row r="99" spans="2:2" hidden="1" x14ac:dyDescent="0.2">
      <c r="B99" s="15"/>
    </row>
    <row r="100" spans="2:2" hidden="1" x14ac:dyDescent="0.2">
      <c r="B100" s="15"/>
    </row>
    <row r="101" spans="2:2" hidden="1" x14ac:dyDescent="0.2">
      <c r="B101" s="15"/>
    </row>
    <row r="102" spans="2:2" hidden="1" x14ac:dyDescent="0.2">
      <c r="B102" s="15"/>
    </row>
    <row r="103" spans="2:2" hidden="1" x14ac:dyDescent="0.2">
      <c r="B103" s="15"/>
    </row>
    <row r="104" spans="2:2" hidden="1" x14ac:dyDescent="0.2">
      <c r="B104" s="15"/>
    </row>
    <row r="105" spans="2:2" hidden="1" x14ac:dyDescent="0.2">
      <c r="B105" s="15"/>
    </row>
    <row r="106" spans="2:2" hidden="1" x14ac:dyDescent="0.2">
      <c r="B106" s="15"/>
    </row>
    <row r="107" spans="2:2" hidden="1" x14ac:dyDescent="0.2">
      <c r="B107" s="15"/>
    </row>
    <row r="108" spans="2:2" hidden="1" x14ac:dyDescent="0.2">
      <c r="B108" s="15"/>
    </row>
    <row r="109" spans="2:2" hidden="1" x14ac:dyDescent="0.2">
      <c r="B109" s="15"/>
    </row>
    <row r="110" spans="2:2" hidden="1" x14ac:dyDescent="0.2">
      <c r="B110" s="15"/>
    </row>
    <row r="111" spans="2:2" hidden="1" x14ac:dyDescent="0.2">
      <c r="B111" s="15"/>
    </row>
    <row r="112" spans="2:2" hidden="1" x14ac:dyDescent="0.2">
      <c r="B112" s="15"/>
    </row>
    <row r="113" spans="2:2" hidden="1" x14ac:dyDescent="0.2">
      <c r="B113" s="15"/>
    </row>
    <row r="114" spans="2:2" hidden="1" x14ac:dyDescent="0.2">
      <c r="B114" s="15"/>
    </row>
    <row r="115" spans="2:2" hidden="1" x14ac:dyDescent="0.2">
      <c r="B115" s="15"/>
    </row>
    <row r="116" spans="2:2" hidden="1" x14ac:dyDescent="0.2">
      <c r="B116" s="15"/>
    </row>
    <row r="117" spans="2:2" hidden="1" x14ac:dyDescent="0.2">
      <c r="B117" s="15"/>
    </row>
    <row r="118" spans="2:2" hidden="1" x14ac:dyDescent="0.2">
      <c r="B118" s="15"/>
    </row>
    <row r="119" spans="2:2" hidden="1" x14ac:dyDescent="0.2">
      <c r="B119" s="15"/>
    </row>
    <row r="120" spans="2:2" hidden="1" x14ac:dyDescent="0.2">
      <c r="B120" s="15"/>
    </row>
    <row r="121" spans="2:2" x14ac:dyDescent="0.2"/>
    <row r="122" spans="2:2" x14ac:dyDescent="0.2"/>
    <row r="123" spans="2:2" x14ac:dyDescent="0.2"/>
  </sheetData>
  <mergeCells count="19">
    <mergeCell ref="A7:L7"/>
    <mergeCell ref="B20:J20"/>
    <mergeCell ref="B21:L21"/>
    <mergeCell ref="B23:L23"/>
    <mergeCell ref="B24:L24"/>
    <mergeCell ref="B22:L22"/>
    <mergeCell ref="B29:L29"/>
    <mergeCell ref="B25:K25"/>
    <mergeCell ref="B26:L26"/>
    <mergeCell ref="B28:K28"/>
    <mergeCell ref="B27:L27"/>
    <mergeCell ref="B12:L12"/>
    <mergeCell ref="B13:L13"/>
    <mergeCell ref="B14:L14"/>
    <mergeCell ref="B19:L19"/>
    <mergeCell ref="B15:K15"/>
    <mergeCell ref="B16:K16"/>
    <mergeCell ref="B17:G17"/>
    <mergeCell ref="B18:I18"/>
  </mergeCells>
  <phoneticPr fontId="0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71" orientation="portrait" r:id="rId1"/>
  <headerFooter alignWithMargins="0"/>
  <ignoredErrors>
    <ignoredError sqref="A12:A29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10</vt:i4>
      </vt:variant>
      <vt:variant>
        <vt:lpstr>Intervalos com Nome</vt:lpstr>
      </vt:variant>
      <vt:variant>
        <vt:i4>11</vt:i4>
      </vt:variant>
    </vt:vector>
  </HeadingPairs>
  <TitlesOfParts>
    <vt:vector size="21" baseType="lpstr">
      <vt:lpstr>Dados</vt:lpstr>
      <vt:lpstr>Beneficios Utilizados</vt:lpstr>
      <vt:lpstr>Objetivos Contratuais</vt:lpstr>
      <vt:lpstr>Fundamentação</vt:lpstr>
      <vt:lpstr>Despesas de Investimento</vt:lpstr>
      <vt:lpstr>Plano de Investimento</vt:lpstr>
      <vt:lpstr>I Total &amp; AR</vt:lpstr>
      <vt:lpstr>Resumo Certificação ROC</vt:lpstr>
      <vt:lpstr>Notas Preenchimento</vt:lpstr>
      <vt:lpstr>Notas Adicionais</vt:lpstr>
      <vt:lpstr>'Beneficios Utilizados'!Área_de_Impressão</vt:lpstr>
      <vt:lpstr>Dados!Área_de_Impressão</vt:lpstr>
      <vt:lpstr>'Despesas de Investimento'!Área_de_Impressão</vt:lpstr>
      <vt:lpstr>Fundamentação!Área_de_Impressão</vt:lpstr>
      <vt:lpstr>'I Total &amp; AR'!Área_de_Impressão</vt:lpstr>
      <vt:lpstr>'Notas Adicionais'!Área_de_Impressão</vt:lpstr>
      <vt:lpstr>'Objetivos Contratuais'!Área_de_Impressão</vt:lpstr>
      <vt:lpstr>'Plano de Investimento'!Área_de_Impressão</vt:lpstr>
      <vt:lpstr>'Despesas de Investimento'!Títulos_de_Impressão</vt:lpstr>
      <vt:lpstr>'I Total &amp; AR'!Títulos_de_Impressão</vt:lpstr>
      <vt:lpstr>'Plano de Investimento'!Títulos_de_Impressão</vt:lpstr>
    </vt:vector>
  </TitlesOfParts>
  <Company>AICEP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Formulário Pedido de Pós Contratação</dc:title>
  <dc:subject>Benefícios Fiscais</dc:subject>
  <dc:creator>Aicep</dc:creator>
  <cp:lastModifiedBy>Antonio Casaca</cp:lastModifiedBy>
  <cp:lastPrinted>2020-10-22T09:10:38Z</cp:lastPrinted>
  <dcterms:created xsi:type="dcterms:W3CDTF">2003-07-17T16:41:13Z</dcterms:created>
  <dcterms:modified xsi:type="dcterms:W3CDTF">2020-10-22T09:34:56Z</dcterms:modified>
</cp:coreProperties>
</file>