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systemicsphereunipessoallda-my.sharepoint.com/personal/geral_systemic_pt/Documents/Systemic/Equipa Systemic - One Drive/2021/01 - Clientes/IAPMEI/2_Projeto/Atividade 4/"/>
    </mc:Choice>
  </mc:AlternateContent>
  <xr:revisionPtr revIDLastSave="114" documentId="11_1038BDCC95FBB5EEF928D1C916C1EEF24A76703C" xr6:coauthVersionLast="47" xr6:coauthVersionMax="47" xr10:uidLastSave="{B53A2FA3-F878-41FA-874F-11623DFAF318}"/>
  <bookViews>
    <workbookView xWindow="-108" yWindow="-108" windowWidth="23256" windowHeight="12456" tabRatio="774" xr2:uid="{00000000-000D-0000-FFFF-FFFF00000000}"/>
  </bookViews>
  <sheets>
    <sheet name=" Painel SFDR" sheetId="51" r:id="rId1"/>
    <sheet name=" Indicadores SFDR Auxiliares" sheetId="62" r:id="rId2"/>
    <sheet name=" Resumo das emissões de GEE" sheetId="41" state="hidden" r:id="rId3"/>
    <sheet name=" Listas" sheetId="47" state="hidden" r:id="rId4"/>
  </sheets>
  <externalReferences>
    <externalReference r:id="rId5"/>
    <externalReference r:id="rId6"/>
  </externalReferences>
  <definedNames>
    <definedName name="_xlnm.Print_Area" localSheetId="0">' Painel SFDR'!$A$2:$L$45</definedName>
    <definedName name="ÁreaDoTítuloDaLinha1..F4">#REF!</definedName>
    <definedName name="gwp_CH4">'[1]Fatores de Emissão'!$E$236</definedName>
    <definedName name="gwp_HFC125">'[1]Fatores de Emissão'!$E$241</definedName>
    <definedName name="gwp_HFC134">'[1]Fatores de Emissão'!$E$242</definedName>
    <definedName name="gwp_HFC134a">'[1]Fatores de Emissão'!$E$243</definedName>
    <definedName name="gwp_HFC143">'[1]Fatores de Emissão'!$E$244</definedName>
    <definedName name="gwp_HFC143a">'[1]Fatores de Emissão'!$E$245</definedName>
    <definedName name="gwp_HFC152">'[1]Fatores de Emissão'!$E$246</definedName>
    <definedName name="gwp_HFC152a">'[1]Fatores de Emissão'!$E$247</definedName>
    <definedName name="gwp_HFC161">'[1]Fatores de Emissão'!$E$248</definedName>
    <definedName name="gwp_HFC227ea">'[1]Fatores de Emissão'!$E$249</definedName>
    <definedName name="gwp_HFC23">'[1]Fatores de Emissão'!$E$238</definedName>
    <definedName name="gwp_HFC236cb">'[1]Fatores de Emissão'!$E$250</definedName>
    <definedName name="gwp_HFC236ea">'[1]Fatores de Emissão'!$E$251</definedName>
    <definedName name="gwp_HFC236fa">'[1]Fatores de Emissão'!$E$252</definedName>
    <definedName name="gwp_HFC245ca">'[1]Fatores de Emissão'!$E$253</definedName>
    <definedName name="gwp_HFC245fa">'[1]Fatores de Emissão'!$E$254</definedName>
    <definedName name="gwp_HFC32">'[1]Fatores de Emissão'!$E$239</definedName>
    <definedName name="gwp_HFC365mfc">'[1]Fatores de Emissão'!$E$255</definedName>
    <definedName name="gwp_HFC41">'[1]Fatores de Emissão'!$E$240</definedName>
    <definedName name="gwp_HFC4310mee">'[1]Fatores de Emissão'!$E$256</definedName>
    <definedName name="gwp_N2O">'[1]Fatores de Emissão'!$E$237</definedName>
    <definedName name="gwp_NF3">'[1]Fatores de Emissão'!$E$258</definedName>
    <definedName name="gwp_perfluorociclopropano">'[1]Fatores de Emissão'!$E$268</definedName>
    <definedName name="gwp_PFC116">'[1]Fatores de Emissão'!$E$260</definedName>
    <definedName name="gwp_PFC14">'[1]Fatores de Emissão'!$E$259</definedName>
    <definedName name="gwp_PFC218">'[1]Fatores de Emissão'!$E$261</definedName>
    <definedName name="gwp_PFC3110">'[1]Fatores de Emissão'!$E$263</definedName>
    <definedName name="gwp_PFC318">'[1]Fatores de Emissão'!$E$262</definedName>
    <definedName name="gwp_PFC4112">'[1]Fatores de Emissão'!$E$264</definedName>
    <definedName name="gwp_PFC5114">'[1]Fatores de Emissão'!$E$265</definedName>
    <definedName name="gwp_PFC9118">'[1]Fatores de Emissão'!$E$266</definedName>
    <definedName name="gwp_SF6">'[1]Fatores de Emissão'!$E$257</definedName>
    <definedName name="gwp_trifluorometil">'[1]Fatores de Emissão'!$E$267</definedName>
    <definedName name="lista_gases_completa">'[1]Fatores de Emissão'!$C$235:$C$350</definedName>
    <definedName name="look">#REF!</definedName>
    <definedName name="tabela_GWP">'[1]Fatores de Emissão'!$C$235:$E$350</definedName>
    <definedName name="TítuloDaColuna1">#REF!</definedName>
    <definedName name="total_AA_biomassa">'[1]Agrícolas e uso do solo'!$F$57</definedName>
    <definedName name="total_AA_CH4">'[1]Agrícolas e uso do solo'!$N$37</definedName>
    <definedName name="total_AA_CO2">'[1]Agrícolas e uso do solo'!$N$36</definedName>
    <definedName name="total_AA_N2O">'[1]Agrícolas e uso do solo'!$N$38</definedName>
    <definedName name="total_CED_biomassa">'[1]Combustão estacionária'!$E$156</definedName>
    <definedName name="total_CED_CH4">'[1]Combustão estacionária'!$J$134</definedName>
    <definedName name="total_CED_CH4_biomassa">'[1]Combustão estacionária'!$J$147</definedName>
    <definedName name="total_CED_CO2">'[1]Combustão estacionária'!$I$134</definedName>
    <definedName name="total_CED_N2O">'[1]Combustão estacionária'!$K$134</definedName>
    <definedName name="total_CED_N2O_biomassa">'[1]Combustão estacionária'!$K$147</definedName>
    <definedName name="total_CM_aero_CH4">'[1]Combustão móvel'!$N$350</definedName>
    <definedName name="total_CM_aero_CO2">'[1]Combustão móvel'!$M$350</definedName>
    <definedName name="total_CM_aero_N2O">'[1]Combustão móvel'!$O$350</definedName>
    <definedName name="total_CM_biomassa">'[1]Combustão móvel'!$F$358</definedName>
    <definedName name="total_CM_ferro_CH4">'[1]Combustão móvel'!$N$216</definedName>
    <definedName name="total_CM_ferro_CO2">'[1]Combustão móvel'!$M$216</definedName>
    <definedName name="total_CM_ferro_N2O">'[1]Combustão móvel'!$O$216</definedName>
    <definedName name="total_CM_hidro_CH4">'[1]Combustão móvel'!$N$283</definedName>
    <definedName name="total_CM_hidro_CO2">'[1]Combustão móvel'!$M$283</definedName>
    <definedName name="total_CM_hidro_N2O">'[1]Combustão móvel'!$O$283</definedName>
    <definedName name="total_CM_rod_opcao2_CO2">'[1]Combustão móvel'!$K$87</definedName>
    <definedName name="total_CM_rod_opcao2_CO2e">'[1]Combustão móvel'!$M$87</definedName>
    <definedName name="total_CM_rod_opcao2_N2O">'[1]Combustão móvel'!$L$87</definedName>
    <definedName name="total_CM_rod_opcao3_CH4">'[1]Combustão móvel'!$M$149</definedName>
    <definedName name="total_CM_rod_opcao3_CO2">'[1]Combustão móvel'!$L$149</definedName>
    <definedName name="total_CM_rod_opcao3_N2O">'[1]Combustão móvel'!$N$149</definedName>
    <definedName name="total_EFL_biomassa">[1]Efluentes!$D$119</definedName>
    <definedName name="total_EFL_CH4">[1]Efluentes!$E$108</definedName>
    <definedName name="total_EFL_N2O">[1]Efluentes!$E$109</definedName>
    <definedName name="total_PI_biomassa">'[1]Processos industriais'!$F$56</definedName>
    <definedName name="total_RS_aterro_CH4">'[1]Resíduos sólidos'!$AH$112</definedName>
    <definedName name="total_RS_biomassa">'[1]Resíduos sólidos'!$E$170</definedName>
    <definedName name="total_RS_compost_CH4">'[1]Resíduos sólidos'!$E$146</definedName>
    <definedName name="total_RS_compost_N2O">'[1]Resíduos sólidos'!$E$147</definedName>
    <definedName name="total_RS_incin_CH4">'[1]Resíduos sólidos'!$E$161</definedName>
    <definedName name="total_RS_incin_CO2">'[1]Resíduos sólidos'!$D$161</definedName>
    <definedName name="total_RS_incin_N2O">'[1]Resíduos sólidos'!$F$161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1" l="1"/>
  <c r="H10" i="51"/>
  <c r="I10" i="51"/>
  <c r="J10" i="51"/>
  <c r="F10" i="51"/>
  <c r="D27" i="62"/>
  <c r="E27" i="62"/>
  <c r="F27" i="62"/>
  <c r="G27" i="62"/>
  <c r="C27" i="62"/>
  <c r="D67" i="62"/>
  <c r="E67" i="62"/>
  <c r="F67" i="62"/>
  <c r="G67" i="62"/>
  <c r="C67" i="62"/>
  <c r="D61" i="62"/>
  <c r="E61" i="62"/>
  <c r="F61" i="62"/>
  <c r="G61" i="62"/>
  <c r="C61" i="62"/>
  <c r="G38" i="51" l="1"/>
  <c r="H38" i="51"/>
  <c r="I38" i="51"/>
  <c r="J38" i="51"/>
  <c r="G39" i="51"/>
  <c r="H39" i="51"/>
  <c r="I39" i="51"/>
  <c r="J39" i="51"/>
  <c r="G40" i="51"/>
  <c r="H40" i="51"/>
  <c r="I40" i="51"/>
  <c r="J40" i="51"/>
  <c r="G41" i="51"/>
  <c r="H41" i="51"/>
  <c r="I41" i="51"/>
  <c r="J41" i="51"/>
  <c r="G42" i="51"/>
  <c r="H42" i="51"/>
  <c r="I42" i="51"/>
  <c r="J42" i="51"/>
  <c r="G43" i="51"/>
  <c r="H43" i="51"/>
  <c r="I43" i="51"/>
  <c r="J43" i="51"/>
  <c r="F43" i="51"/>
  <c r="F42" i="51"/>
  <c r="F41" i="51"/>
  <c r="F40" i="51"/>
  <c r="F39" i="51"/>
  <c r="G30" i="51"/>
  <c r="H30" i="51"/>
  <c r="I30" i="51"/>
  <c r="J30" i="51"/>
  <c r="G32" i="51"/>
  <c r="H32" i="51"/>
  <c r="I32" i="51"/>
  <c r="J32" i="51"/>
  <c r="G33" i="51"/>
  <c r="H33" i="51"/>
  <c r="I33" i="51"/>
  <c r="J33" i="51"/>
  <c r="F38" i="51"/>
  <c r="F33" i="51"/>
  <c r="F32" i="51"/>
  <c r="F30" i="51"/>
  <c r="G21" i="51"/>
  <c r="H21" i="51"/>
  <c r="I21" i="51"/>
  <c r="J21" i="51"/>
  <c r="G23" i="51"/>
  <c r="H23" i="51"/>
  <c r="I23" i="51"/>
  <c r="J23" i="51"/>
  <c r="G24" i="51"/>
  <c r="H24" i="51"/>
  <c r="I24" i="51"/>
  <c r="J24" i="51"/>
  <c r="G25" i="51"/>
  <c r="H25" i="51"/>
  <c r="I25" i="51"/>
  <c r="J25" i="51"/>
  <c r="F25" i="51"/>
  <c r="F24" i="51"/>
  <c r="F23" i="51"/>
  <c r="F21" i="51"/>
  <c r="G17" i="51"/>
  <c r="H17" i="51"/>
  <c r="I17" i="51"/>
  <c r="J17" i="51"/>
  <c r="F17" i="51"/>
  <c r="G16" i="51"/>
  <c r="H16" i="51"/>
  <c r="I16" i="51"/>
  <c r="J16" i="51"/>
  <c r="F16" i="51"/>
  <c r="G15" i="51"/>
  <c r="H15" i="51"/>
  <c r="I15" i="51"/>
  <c r="J15" i="51"/>
  <c r="F15" i="51"/>
  <c r="G14" i="51"/>
  <c r="H14" i="51"/>
  <c r="I14" i="51"/>
  <c r="J14" i="51"/>
  <c r="F14" i="51"/>
  <c r="G11" i="51"/>
  <c r="H11" i="51"/>
  <c r="I11" i="51"/>
  <c r="J11" i="51"/>
  <c r="F11" i="51"/>
  <c r="G54" i="62" l="1"/>
  <c r="J22" i="51" s="1"/>
  <c r="F54" i="62"/>
  <c r="I22" i="51" s="1"/>
  <c r="F8" i="41" l="1"/>
  <c r="C54" i="62"/>
  <c r="F22" i="51" s="1"/>
  <c r="D54" i="62"/>
  <c r="G22" i="51" s="1"/>
  <c r="E54" i="62"/>
  <c r="H22" i="51" s="1"/>
  <c r="O8" i="41" l="1"/>
  <c r="O7" i="41" s="1"/>
  <c r="P8" i="41"/>
  <c r="P7" i="41" s="1"/>
  <c r="G14" i="41"/>
  <c r="F14" i="41"/>
  <c r="F9" i="41"/>
  <c r="F7" i="41"/>
  <c r="C9" i="41" l="1"/>
  <c r="D9" i="41"/>
  <c r="G9" i="41"/>
  <c r="E9" i="41" l="1"/>
  <c r="E14" i="41" l="1"/>
  <c r="D14" i="41"/>
  <c r="C14" i="41" l="1"/>
  <c r="G11" i="41" l="1"/>
  <c r="F11" i="41"/>
  <c r="F12" i="41"/>
  <c r="G12" i="41"/>
  <c r="F10" i="41" l="1"/>
  <c r="F15" i="41" s="1"/>
  <c r="G10" i="41"/>
  <c r="C8" i="41" l="1"/>
  <c r="C7" i="41" s="1"/>
  <c r="N8" i="41" l="1"/>
  <c r="N7" i="41" s="1"/>
  <c r="N15" i="41" s="1"/>
  <c r="P15" i="41" l="1"/>
  <c r="E11" i="41" l="1"/>
  <c r="E12" i="41" l="1"/>
  <c r="E10" i="41" s="1"/>
  <c r="D12" i="41"/>
  <c r="C11" i="41" l="1"/>
  <c r="D11" i="41" l="1"/>
  <c r="D10" i="41" s="1"/>
  <c r="G8" i="41"/>
  <c r="G7" i="41" s="1"/>
  <c r="E8" i="41"/>
  <c r="E7" i="41" s="1"/>
  <c r="E15" i="41" s="1"/>
  <c r="N20" i="41" s="1"/>
  <c r="L8" i="41"/>
  <c r="L7" i="41" s="1"/>
  <c r="L15" i="41" s="1"/>
  <c r="D8" i="41"/>
  <c r="D7" i="41" s="1"/>
  <c r="D15" i="41" s="1"/>
  <c r="G15" i="41" l="1"/>
  <c r="P20" i="41" l="1"/>
  <c r="M8" i="41" l="1"/>
  <c r="M7" i="41" s="1"/>
  <c r="M15" i="41" s="1"/>
  <c r="M20" i="41" l="1"/>
  <c r="O15" i="41"/>
  <c r="C12" i="41" l="1"/>
  <c r="C10" i="41" s="1"/>
  <c r="C15" i="41" s="1"/>
  <c r="O20" i="41"/>
  <c r="L20" i="41" l="1"/>
</calcChain>
</file>

<file path=xl/sharedStrings.xml><?xml version="1.0" encoding="utf-8"?>
<sst xmlns="http://schemas.openxmlformats.org/spreadsheetml/2006/main" count="347" uniqueCount="290">
  <si>
    <t>Nome da empresa</t>
  </si>
  <si>
    <t>Empresa A</t>
  </si>
  <si>
    <t>Tabela 1 - Indicadores climáticos e sociais obrigatórios</t>
  </si>
  <si>
    <t>CLIMA E OUTROS INDICADORES RELACIONADOS COM O MEIO AMBIENTE</t>
  </si>
  <si>
    <t>ODS relacionados</t>
  </si>
  <si>
    <t>Indicador de sustentabilidade adverso</t>
  </si>
  <si>
    <t>Métrica</t>
  </si>
  <si>
    <t>Explicação</t>
  </si>
  <si>
    <t>Ações tomadas</t>
  </si>
  <si>
    <t xml:space="preserve"> Emissões de gases de efeito estufa</t>
  </si>
  <si>
    <t>1. Emissões de GEE</t>
  </si>
  <si>
    <t>Emissões de GEE de categoria 1</t>
  </si>
  <si>
    <t>Emissões de GEE de categoria 2</t>
  </si>
  <si>
    <t>Emissões de GEE de categoria 3</t>
  </si>
  <si>
    <t>3. Intensidade de emissão de GEE das empresas beneficiárias do investimento</t>
  </si>
  <si>
    <t>Intensidade de emissão de GEE das empresas beneficiárias do investimento</t>
  </si>
  <si>
    <t>4. Exposição a empresas que operam no setor dos combustíveis fósseis</t>
  </si>
  <si>
    <t>Quota-parte dos investimentos em empresas que operam no setor dos combustíveis fósseis</t>
  </si>
  <si>
    <t>5. Quota-parte do consumo e produção de energias não renováveis</t>
  </si>
  <si>
    <t>Quota-parte do consumo e da produção de energias não renováveis das empresas beneficiárias do investimento a partir de fontes de energia não renováveis, em comparação com as fontes de energias renováveis, expressa em percentagem do total das fontes de energia</t>
  </si>
  <si>
    <t>6. Intensidade do consumo de energia por setor com elevado impacto climático</t>
  </si>
  <si>
    <t>Energia total consumida (kWh)</t>
  </si>
  <si>
    <t>Setor climático de alto impacto</t>
  </si>
  <si>
    <t>Biodiversidade</t>
  </si>
  <si>
    <t>7. Atividades com impacto negativo em zonas sensíveis do ponto de vista da biodiversidade</t>
  </si>
  <si>
    <t>A empresa tem impactos negativos em sites/operações localizados em ou próximos a áreas sensíveis à biodiversidade?</t>
  </si>
  <si>
    <t>Água</t>
  </si>
  <si>
    <t>8. Emissões para o meio aquático</t>
  </si>
  <si>
    <t>Toneladas de emissões para o meio aquático provenientes de empresas beneficiárias do investimento por cada milhão de euros investido, expressas em média ponderada</t>
  </si>
  <si>
    <t>Resíduos</t>
  </si>
  <si>
    <t>9. Rácio de resíduos perigosos e de resíduos radioativos</t>
  </si>
  <si>
    <t>Toneladas de resíduos perigosos e resíduos radioativos gerados pelas empresas beneficiárias do investimento por cada milhão de euros investido, expressas em média ponderada</t>
  </si>
  <si>
    <t>ASSUNTOS SOCIAIS DOS COLABORADORES, RESPEITO PELOS DIREITOS HUMANOS, ANTI-CORRUPÇÃO E ANTI-SUBORNO</t>
  </si>
  <si>
    <t>Questões sociais e laborais</t>
  </si>
  <si>
    <t xml:space="preserve"> 10. Violações dos princípios UN Global Compact e das Diretrizes da Organização para a Cooperação e Desenvolvimento Económico (OCDE) para as Empresas Multinacionais</t>
  </si>
  <si>
    <t>Quota-parte dos investimentos em empresas beneficiárias do investimento que estiveram envolvidas em violações dos princípios UNGC ou das Diretrizes da OCDE para as Empresas Multinacionais</t>
  </si>
  <si>
    <t>11. Falta de processos e mecanismos de controlo da conformidade com os princípios UNGC ou com as Diretrizes da OCDE para as Empresas Multinacionais</t>
  </si>
  <si>
    <t>Quota-parte dos investimentos em empresas beneficiárias do investimento que não possuem políticas de controlo da conformidade com os princípios UNGC ou com as Diretrizes da OCDE para as Empresas Multinacionais ou mecanismos de tratamento de queixas/ reclamações referentes a violações dos princípios UNGC ou das Diretrizes da OCDE para as Empresas Multinacionais</t>
  </si>
  <si>
    <t xml:space="preserve"> 12. Disparidades salariais entre homens e mulheres não ajustada</t>
  </si>
  <si>
    <t>Média das disparidades salariais entre homens e mulheres não ajustadas das empresas beneficiárias do investimento</t>
  </si>
  <si>
    <t xml:space="preserve"> 13. Diversidade de género nos conselhos de administração</t>
  </si>
  <si>
    <t>Rácio médio de mulheres/homens nos conselhos de administração das empresas beneficiárias do investimento, expresso em percentagem da totalidade dos membros do conselho de administração</t>
  </si>
  <si>
    <t>14. Exposição a armas controversas (minas antipessoais, munições de fragmentação, armas químicas e armas biológicas)</t>
  </si>
  <si>
    <t>Quota-parte dos investimentos em empresas beneficiárias do investimento envolvidas no fabrico ou na venda de armas controversas</t>
  </si>
  <si>
    <t>Tabela 2 - Clima adicional e outros indicadores relacionados com o meio ambiente</t>
  </si>
  <si>
    <t>Impacto adverso de sustentabilidade</t>
  </si>
  <si>
    <t xml:space="preserve"> Métrica</t>
  </si>
  <si>
    <t xml:space="preserve"> Emissão de gases de efeito estufa</t>
  </si>
  <si>
    <t>4. Investimentos em empresas sem iniciativas de redução das emissões de carbono</t>
  </si>
  <si>
    <t>Quota-parte dos investimentos em empresas beneficiárias do investimento sem iniciativas de redução das emissões de carbono que visem o alinhamento com o Acordo de Paris</t>
  </si>
  <si>
    <t>Água, resíduos e emissões materiais</t>
  </si>
  <si>
    <t xml:space="preserve"> 6. Utilização e reciclagem dos recursos hídricos</t>
  </si>
  <si>
    <t>1. Quantidade média de água consumida pelas empresas beneficiárias do investimento (em metros cúbicos) por cada milhão de euros de receitas dessas empresas
2. Percentagem média ponderada dos recursos hídricos reciclados e reutilizados pelas empresas beneficiárias do investimento</t>
  </si>
  <si>
    <t>7. Investimentos em empresas sem políticas de gestão dos recursos hídricos</t>
  </si>
  <si>
    <t>Quota-parte dos investimentos em empresas beneficiárias do investimento sem políticas de gestão dos recursos hídricos</t>
  </si>
  <si>
    <t>15. Desflorestação</t>
  </si>
  <si>
    <t>Quota-parte dos investimentos em empresas sem políticas de combate à desflorestação</t>
  </si>
  <si>
    <t>Tabela 3 - Indicadores adicionais para questões sociais e trabalhistas, respeito aos direitos humanos, anticorrupção e antissuborno</t>
  </si>
  <si>
    <t>ASSUNTOS SOCIAIS E FUNCIONÁRIOS, RESPEITO PELOS DIREITOS HUMANOS, ANTI-CORRUPÇÃO E ANTI-SUBORNO</t>
  </si>
  <si>
    <t>1. Investimentos em empresas sem políticas de prevenção de acidentes no trabalho</t>
  </si>
  <si>
    <t>Quota-parte dos investimentos em empresas beneficiárias do investimento sem políticas de prevenção de acidentes no trabalho</t>
  </si>
  <si>
    <t xml:space="preserve"> 4. Ausência de código de conduta de fornecedor</t>
  </si>
  <si>
    <t>Quota-parte dos investimentos em empresas beneficiárias do investimento sem qualquer código de conduta de fornecedor (contra as condições de trabalho inseguras, o trabalho precário, o trabalho infantil e o trabalho forçado)</t>
  </si>
  <si>
    <t>6. Proteção insuficiente dos autores de denúncias</t>
  </si>
  <si>
    <t>Quota-parte dos investimentos em entidades sem políticas de proteção dos autores de denúncias</t>
  </si>
  <si>
    <t>Direitos humanos</t>
  </si>
  <si>
    <t>9. Ausência de política de direitos humanos</t>
  </si>
  <si>
    <t>Quota-parte dos investimentos em entidades sem uma política de direitos humanos</t>
  </si>
  <si>
    <t>10. Ausência de diligência devida</t>
  </si>
  <si>
    <t>Quota-parte dos investimentos em entidades sem um processo de diligência devida para identificar, mitigar e combater os impactos negativos nos direitos humanos</t>
  </si>
  <si>
    <t>11. Ausência de processos e medidas de prevenção do tráfico de seres humanos</t>
  </si>
  <si>
    <t>Quota-parte dos investimentos em empresas beneficiárias do investimento sem políticas de combate ao tráfico de seres humanos</t>
  </si>
  <si>
    <t>➡ Adicionar informações</t>
  </si>
  <si>
    <t>3. Intensidade de GEE das empresas investidas</t>
  </si>
  <si>
    <t>Assunto</t>
  </si>
  <si>
    <t>Faturação da empresa em milhões de euros</t>
  </si>
  <si>
    <t>4. Exposição a empresas ativas no setor de combustíveis fósseis</t>
  </si>
  <si>
    <t xml:space="preserve"> A empresa atua no setor de combustíveis fósseis?</t>
  </si>
  <si>
    <t>'Ativo no setor de combustíveis fósseis' significa: 
- Empresas que obtêm quaisquer receitas da exploração, mineração, extração, distribuição ou refinação de hulha e linhito; 
- Empresas que obtenham receitas da exploração, extração, distribuição (incluindo transporte, armazenamento e comércio) ou refinação de combustíveis fósseis líquidos; e 
- Empresas que obtêm receitas da exploração e extração de combustíveis fósseis gasosos ou de sua distribuição dedicada (incluindo transporte, armazenamento e comércio).</t>
  </si>
  <si>
    <t>6. Intensidade de consumo de energia por setor climático de alto impacto</t>
  </si>
  <si>
    <t>A empresa pertence a um setor climático de alto impacto?</t>
  </si>
  <si>
    <t>Que são:</t>
  </si>
  <si>
    <t xml:space="preserve"> Agricultura, silvicultura e pesca
- Indústria extractiva 
- Indústria transformadora 
- Fornecimento de electricidade, gás, vapor e ar condicionado 
- Fornecimento de água; saneamento, gestão de resíduos e despoluição 
- Construção 
- Comércio por grosso e a retalho; reparação de veículos automóveis e motociclos 
- Transporte e armazenagem 
- Actividades imobiliárias</t>
  </si>
  <si>
    <r>
      <t>Caso a empresa não faça parte de nenhum dos setores acima, favor escolher: "</t>
    </r>
    <r>
      <rPr>
        <u/>
        <sz val="10"/>
        <rFont val="Arial"/>
        <family val="2"/>
      </rPr>
      <t>Não é um setor climático de alto impacto."</t>
    </r>
  </si>
  <si>
    <t>7. Atividades que afetam negativamente áreas sensíveis à biodiversidade</t>
  </si>
  <si>
    <t>Comentários</t>
  </si>
  <si>
    <t>A empresa tem infraestruturas/operações localizados nas seguintes áreas ou nas proximidades: 
- Áreas Protegidas 
- Rede Natura 2000 
- Zonas de Protecção Especial 
- ZPE (Diretiva Aves) 
- Áreas Especiais de Conservação (SAC) (Diretiva Habitats) 
- Reservas da Biosfera (UNESCO ), 
- Sítios Ramsar (Convenção Ramsar sobre Zonas Húmidas), 
- Geoparques (UNESCO)</t>
  </si>
  <si>
    <t>A empresa tem impactos negativos nas áreas mencionadas acima?</t>
  </si>
  <si>
    <t>8. Emissões para a água</t>
  </si>
  <si>
    <t>(Geralmente relacionado a indústrias, reportado à APA)</t>
  </si>
  <si>
    <t>Emissões para a água gerada (kg)</t>
  </si>
  <si>
    <r>
      <t>«Emissões para a água», as emissões diretas de substâncias prioritárias definidas no artigo 2.º, n.º 30, da Diretiva 2000/60/CE do Parlamento Europeu e do Conselho (16) e</t>
    </r>
    <r>
      <rPr>
        <u/>
        <sz val="8"/>
        <rFont val="Arial"/>
        <family val="2"/>
      </rPr>
      <t>nitratos diretos, emissões diretas de fosfato, emissões diretas de pesticidas</t>
    </r>
    <r>
      <rPr>
        <sz val="8"/>
        <rFont val="Arial"/>
        <family val="2"/>
      </rPr>
      <t xml:space="preserve"> tal como referido nessa directiva, a Directiva do Conselho de 12.</t>
    </r>
    <r>
      <rPr>
        <u/>
        <sz val="8"/>
        <rFont val="Arial"/>
        <family val="2"/>
      </rPr>
      <t>Mais informações clique no link abaixo:</t>
    </r>
  </si>
  <si>
    <t>Diretiva Quadro da Água, Anexo X - Substâncias Prioritárias - ann-x-priority-subs-water-dir-2000-60 - ECHA (europa.eu)</t>
  </si>
  <si>
    <t>9. Proporção de resíduos perigosos</t>
  </si>
  <si>
    <t>(Relato à APA)</t>
  </si>
  <si>
    <t>Resíduos perigosos gerados (kg)</t>
  </si>
  <si>
    <r>
      <t xml:space="preserve"> «Resíduos perigosos», os resíduos perigosos na aceção do artigo 3.o, n.o 2, da Diretiva 2008/98/CE do Parlamento Europeu e do Conselho (20) e os resíduos radioativos; "resíduos que apresentam uma ou mais das propriedades perigosas listadas no Anexo III;"</t>
    </r>
    <r>
      <rPr>
        <u/>
        <sz val="8"/>
        <rFont val="Arial"/>
        <family val="2"/>
      </rPr>
      <t>Mais informações clique no link abaixo:</t>
    </r>
  </si>
  <si>
    <t>https://eur-lex.europa.eu/legal-content/EN/TXT/?uri=celex%3A32008L0098</t>
  </si>
  <si>
    <t xml:space="preserve"> 10. Violações dos princípios do Pacto Global da ONU e das Diretrizes da Organização para Cooperação e Desenvolvimento Econômico (OCDE) para Empresas Multinacionais</t>
  </si>
  <si>
    <t>A empresa foi multada ou processada por violações dos Princípios do Pacto Global ou das Diretrizes da OCDE para Empresas Multinacionais?</t>
  </si>
  <si>
    <t>Confira os Princípios do Pacto Global da ONU:</t>
  </si>
  <si>
    <t>Relacionado com: Direitos Humanos, Trabalho, Meio Ambiente e Anticorrupção</t>
  </si>
  <si>
    <t xml:space="preserve"> Verifique as Diretrizes da OCDE para Empresas Multinacionais:</t>
  </si>
  <si>
    <t>Relacionado com: Direitos Humanos; Emprego; Relações industriais; Meio Ambiente; Suborno, solicitação de suborno e extorsão; Interesses do consumidor; Ciência e Tecnologia; Concorrência e Tributação</t>
  </si>
  <si>
    <t>11. Falta de processos e mecanismos de conformidade para monitorar a conformidade com os princípios do Pacto Global da ONU e as Diretrizes da OCDE para Empresas Multinacionais</t>
  </si>
  <si>
    <t>A empresa possui algum procedimento ou política relacionada aos Princípios do Pacto Global da ONU ou às Diretrizes da OCDE para Empresas Multinacionais?</t>
  </si>
  <si>
    <t>Existe um mecanismo para lidar com violações dos Princípios do Pacto Global da ONU ou das Diretrizes da OCDE para Empresas Multinacionais?</t>
  </si>
  <si>
    <t>Existe algum processo relacionado aos Princípios do Pacto Global da ONU e/ou Diretrizes da OCDE para Empresas Multinacionais?</t>
  </si>
  <si>
    <t xml:space="preserve"> 12. Diferença salarial não ajustada entre os sexos</t>
  </si>
  <si>
    <t>Salários médios (colaboradores do sexo masculino)</t>
  </si>
  <si>
    <t>Salários médios (colaboradores do sexo feminino)</t>
  </si>
  <si>
    <t>Proporção entre colaboradores masculinos e femininos</t>
  </si>
  <si>
    <t xml:space="preserve"> 13. Diversidade de gênero no conselho</t>
  </si>
  <si>
    <t>Número de homens no conselho de administração</t>
  </si>
  <si>
    <t>Número de mulheres no conselho de administração</t>
  </si>
  <si>
    <t>Proporção (membros do conselho de administração masculino / feminino)</t>
  </si>
  <si>
    <t>14. Exposição a armas controversas (minas antipessoal, munições cluster, armas químicas e armas biológicas)</t>
  </si>
  <si>
    <t xml:space="preserve"> A empresa está envolvida na fabricação ou venda de armas controversas?</t>
  </si>
  <si>
    <t>4. Investimentos em empresas sem iniciativas de redução de emissão de carbono</t>
  </si>
  <si>
    <t>A empresa tem iniciativas para reduzir as emissões de carbono?</t>
  </si>
  <si>
    <t>7. Investimentos em empresas sem políticas de gestão de água</t>
  </si>
  <si>
    <t>A empresa possui alguma política de gestão da água?</t>
  </si>
  <si>
    <t>A empresa tem alguma política para lidar com a desflorestação?</t>
  </si>
  <si>
    <t>1. Investimentos em empresas sem políticas de prevenção de acidentes de trabalho</t>
  </si>
  <si>
    <t>A empresa possui política de prevenção de acidentes de trabalho?</t>
  </si>
  <si>
    <t xml:space="preserve"> 4. Falta de código de conduta do fornecedor</t>
  </si>
  <si>
    <t>A empresa possui algum código de conduta para fornecedores?</t>
  </si>
  <si>
    <t>6. Proteção insuficiente do denunciante</t>
  </si>
  <si>
    <t>A empresa possui alguma política de proteção a denunciantes?</t>
  </si>
  <si>
    <t>9. Falta de uma política de direitos humanos</t>
  </si>
  <si>
    <t>A empresa possui uma política de direitos humanos?</t>
  </si>
  <si>
    <t>10. Falta de devida diligência</t>
  </si>
  <si>
    <t>A empresa possui um processo de devida diligência para identificar, prevenir, mitigar e abordar impactos adversos aos direitos humanos?</t>
  </si>
  <si>
    <t>11. Falta de processos e medidas de prevenção ao tráfico de seres humanos</t>
  </si>
  <si>
    <t>A empresa possui alguma política contra o tráfico de seres humanos?</t>
  </si>
  <si>
    <t>Resumo das emissões de GEE</t>
  </si>
  <si>
    <t>Escopo 1</t>
  </si>
  <si>
    <t>Escopo 2</t>
  </si>
  <si>
    <r>
      <t xml:space="preserve"> tCO</t>
    </r>
    <r>
      <rPr>
        <b/>
        <vertAlign val="subscript"/>
        <sz val="12"/>
        <rFont val="Arial"/>
        <family val="2"/>
      </rPr>
      <t>2</t>
    </r>
    <r>
      <rPr>
        <b/>
        <sz val="12"/>
        <rFont val="Arial"/>
        <family val="2"/>
      </rPr>
      <t>eq.</t>
    </r>
  </si>
  <si>
    <t xml:space="preserve"> tCO2eq.</t>
  </si>
  <si>
    <t xml:space="preserve"> Combustão Estacionária</t>
  </si>
  <si>
    <t>Compra de eletricidade</t>
  </si>
  <si>
    <t>Gerador</t>
  </si>
  <si>
    <t>Eletricidade</t>
  </si>
  <si>
    <t>Gás natural</t>
  </si>
  <si>
    <t>combustão móvel</t>
  </si>
  <si>
    <t>Diesel</t>
  </si>
  <si>
    <t>Gasolina</t>
  </si>
  <si>
    <t>Emissões fugitivas (refrigeração)</t>
  </si>
  <si>
    <r>
      <t>Emissões totais (tCO</t>
    </r>
    <r>
      <rPr>
        <b/>
        <vertAlign val="subscript"/>
        <sz val="12"/>
        <rFont val="Arial"/>
        <family val="2"/>
      </rPr>
      <t>2</t>
    </r>
    <r>
      <rPr>
        <b/>
        <sz val="12"/>
        <rFont val="Arial"/>
        <family val="2"/>
      </rPr>
      <t>eq.) Escopo 1</t>
    </r>
  </si>
  <si>
    <r>
      <t>Emissões totais (tCO</t>
    </r>
    <r>
      <rPr>
        <b/>
        <vertAlign val="subscript"/>
        <sz val="12"/>
        <rFont val="Arial"/>
        <family val="2"/>
      </rPr>
      <t>2</t>
    </r>
    <r>
      <rPr>
        <b/>
        <sz val="12"/>
        <rFont val="Arial"/>
        <family val="2"/>
      </rPr>
      <t>eq.) Escopo 2</t>
    </r>
  </si>
  <si>
    <r>
      <t>Emissões totais (Escopo 1 e 2) (tCO</t>
    </r>
    <r>
      <rPr>
        <vertAlign val="subscript"/>
        <sz val="14"/>
        <rFont val="Arial"/>
        <family val="2"/>
      </rPr>
      <t>2</t>
    </r>
    <r>
      <rPr>
        <sz val="14"/>
        <rFont val="Arial"/>
        <family val="2"/>
      </rPr>
      <t>eq.)</t>
    </r>
  </si>
  <si>
    <t>lista_equip_refrigeraçao</t>
  </si>
  <si>
    <t>Gás</t>
  </si>
  <si>
    <t>Setores</t>
  </si>
  <si>
    <t>Refrigeração Residencial</t>
  </si>
  <si>
    <r>
      <t>Dióxido de carbono (CO</t>
    </r>
    <r>
      <rPr>
        <vertAlign val="subscript"/>
        <sz val="10"/>
        <rFont val="Arial"/>
        <family val="2"/>
      </rPr>
      <t>2</t>
    </r>
    <r>
      <rPr>
        <sz val="10"/>
        <rFont val="Arial"/>
        <family val="2"/>
      </rPr>
      <t>)</t>
    </r>
  </si>
  <si>
    <t>AGRICULTURA, SILVICULTURA E PESCA</t>
  </si>
  <si>
    <t>Comercial Individual</t>
  </si>
  <si>
    <r>
      <t>Metano (CH</t>
    </r>
    <r>
      <rPr>
        <vertAlign val="subscript"/>
        <sz val="10"/>
        <rFont val="Arial"/>
        <family val="2"/>
      </rPr>
      <t>4</t>
    </r>
    <r>
      <rPr>
        <sz val="10"/>
        <rFont val="Arial"/>
        <family val="2"/>
      </rPr>
      <t>)</t>
    </r>
  </si>
  <si>
    <t>MINERAÇÃO E PEDRA</t>
  </si>
  <si>
    <t>Médio / Grande Comercial</t>
  </si>
  <si>
    <r>
      <t>Óxido nitroso (N</t>
    </r>
    <r>
      <rPr>
        <vertAlign val="subscript"/>
        <sz val="10"/>
        <rFont val="Arial"/>
        <family val="2"/>
      </rPr>
      <t>2</t>
    </r>
    <r>
      <rPr>
        <sz val="10"/>
        <rFont val="Arial"/>
        <family val="2"/>
      </rPr>
      <t>O)</t>
    </r>
  </si>
  <si>
    <t>FABRICAÇÃO</t>
  </si>
  <si>
    <t>Resfriamento no Transporte</t>
  </si>
  <si>
    <t>HFC-23</t>
  </si>
  <si>
    <t>FORNECIMENTO DE ELECTRICIDADE, GÁS, VAPOR E AR CONDICIONADO</t>
  </si>
  <si>
    <t>Refrigeração Industrial</t>
  </si>
  <si>
    <t>HFC-32</t>
  </si>
  <si>
    <t>ABASTECIMENTO DE ÁGUA; ESGOTO, GESTÃO DE RESÍDUOS E ATIVIDADES DE REMEDIAÇÃO</t>
  </si>
  <si>
    <t>geladeiras</t>
  </si>
  <si>
    <t>HFC-41</t>
  </si>
  <si>
    <t>CONSTRUÇÃO</t>
  </si>
  <si>
    <t>Ar Condicionado Residencial/Comercial</t>
  </si>
  <si>
    <t>HFC-125</t>
  </si>
  <si>
    <t>COMERCIO NO ATACADO E VAREJO; REPARAÇÃO DE VEÍCULOS MOTORIZADOS E MOTOCICLETAS</t>
  </si>
  <si>
    <t>ar condicionado automotivo</t>
  </si>
  <si>
    <t>HFC-134</t>
  </si>
  <si>
    <t>TRANSPORTE E ARMAZENAGEM</t>
  </si>
  <si>
    <t>Ar condicionado de caminhão pequeno</t>
  </si>
  <si>
    <t>HFC-134a</t>
  </si>
  <si>
    <t>ATIVIDADES IMOBILIÁRIAS</t>
  </si>
  <si>
    <t>HFC-143</t>
  </si>
  <si>
    <t>Não é um setor climático de alto impacto</t>
  </si>
  <si>
    <t>HFC-143a</t>
  </si>
  <si>
    <t>HFC-152</t>
  </si>
  <si>
    <t>HFC-152a</t>
  </si>
  <si>
    <t>HFC-161</t>
  </si>
  <si>
    <t>HFC-227ea</t>
  </si>
  <si>
    <t>HFC-236cb</t>
  </si>
  <si>
    <t>HFC-236ea</t>
  </si>
  <si>
    <t>HFC-236fa</t>
  </si>
  <si>
    <t>HFC-245ca</t>
  </si>
  <si>
    <t>HFC-245fa</t>
  </si>
  <si>
    <t>HFC-365mfc</t>
  </si>
  <si>
    <t>HFC-43-10mee</t>
  </si>
  <si>
    <r>
      <t>Hexafluoreto de enxofre (SF</t>
    </r>
    <r>
      <rPr>
        <vertAlign val="subscript"/>
        <sz val="10"/>
        <rFont val="Arial"/>
        <family val="2"/>
      </rPr>
      <t>6</t>
    </r>
    <r>
      <rPr>
        <sz val="10"/>
        <rFont val="Arial"/>
        <family val="2"/>
      </rPr>
      <t>)</t>
    </r>
  </si>
  <si>
    <r>
      <t>Trifluoreto de nitrogênio (NF</t>
    </r>
    <r>
      <rPr>
        <vertAlign val="subscript"/>
        <sz val="10"/>
        <rFont val="Arial"/>
        <family val="2"/>
      </rPr>
      <t>3</t>
    </r>
    <r>
      <rPr>
        <sz val="10"/>
        <rFont val="Arial"/>
        <family val="2"/>
      </rPr>
      <t>)</t>
    </r>
  </si>
  <si>
    <t>PFC-14</t>
  </si>
  <si>
    <t>PFC-116</t>
  </si>
  <si>
    <t>PFC-218</t>
  </si>
  <si>
    <t>PFC-318</t>
  </si>
  <si>
    <t>PFC-3-1-10</t>
  </si>
  <si>
    <t>PFC-4-1-12</t>
  </si>
  <si>
    <t>PFC-5-1-14</t>
  </si>
  <si>
    <t>PFC-9-1-18</t>
  </si>
  <si>
    <t>Trifluorometil pentafluoreto de enxofre</t>
  </si>
  <si>
    <t>Perfluorociclopropano</t>
  </si>
  <si>
    <t>R-400</t>
  </si>
  <si>
    <t>R-401A</t>
  </si>
  <si>
    <t>R-401B</t>
  </si>
  <si>
    <t>R-401C</t>
  </si>
  <si>
    <t>R-402A</t>
  </si>
  <si>
    <t>R-402B</t>
  </si>
  <si>
    <t>R-403A</t>
  </si>
  <si>
    <t>R-403B</t>
  </si>
  <si>
    <t>R-404A</t>
  </si>
  <si>
    <t>R-406A</t>
  </si>
  <si>
    <t>R-407A</t>
  </si>
  <si>
    <t>R-407B</t>
  </si>
  <si>
    <t>R-407C</t>
  </si>
  <si>
    <t>R-407D</t>
  </si>
  <si>
    <t>R-407E</t>
  </si>
  <si>
    <t>R-407F</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</si>
  <si>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</si>
  <si>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</si>
  <si>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</si>
  <si>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</si>
  <si>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</si>
  <si>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</si>
  <si>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</si>
  <si>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</si>
  <si>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</si>
  <si>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</si>
  <si>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</si>
  <si>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</si>
  <si>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</si>
  <si>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</si>
  <si>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</si>
  <si>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</si>
  <si>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</si>
  <si>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</si>
  <si>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</si>
  <si>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</si>
  <si>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</si>
  <si>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</si>
  <si>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</si>
  <si>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</si>
  <si>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</si>
  <si>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</si>
  <si>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</si>
  <si>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</si>
  <si>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</si>
  <si>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</si>
  <si>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</si>
  <si>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</si>
  <si>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</si>
  <si>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</si>
  <si>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</si>
  <si>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</si>
  <si>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</si>
  <si>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</si>
  <si>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</si>
  <si>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R-434A</t>
  </si>
  <si>
    <t>R-435A</t>
  </si>
  <si>
    <t>R-436A</t>
  </si>
  <si>
    <t>R-436B</t>
  </si>
  <si>
    <t>R-437A</t>
  </si>
  <si>
    <t>R-438A</t>
  </si>
  <si>
    <t>R-439A</t>
  </si>
  <si>
    <t>R-440A</t>
  </si>
  <si>
    <t>R-441A</t>
  </si>
  <si>
    <t>R-442A</t>
  </si>
  <si>
    <t>R-443A</t>
  </si>
  <si>
    <t>R-444A</t>
  </si>
  <si>
    <t>R-445A</t>
  </si>
  <si>
    <t>R-500</t>
  </si>
  <si>
    <t>R-501</t>
  </si>
  <si>
    <t>R-502</t>
  </si>
  <si>
    <t>R-503</t>
  </si>
  <si>
    <t>R-504</t>
  </si>
  <si>
    <t>R-505</t>
  </si>
  <si>
    <t>R-506</t>
  </si>
  <si>
    <t>R-507 ou R-507A</t>
  </si>
  <si>
    <t>R-508A</t>
  </si>
  <si>
    <t>R-508B</t>
  </si>
  <si>
    <t>R-509 ou R-509A</t>
  </si>
  <si>
    <t>R-510A</t>
  </si>
  <si>
    <t>R-511A</t>
  </si>
  <si>
    <t>R-512A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</si>
</sst>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_);_(* \(#,##0.0\);_(&quot;-&quot;_);_(@_)"/>
    <numFmt numFmtId="165" formatCode="_(* #,##0.0_);_(* \(#,##0.0\);_(&quot;-&quot;??_);_(@_)"/>
    <numFmt numFmtId="166" formatCode="&quot;$&quot;#,##0.00"/>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sz val="12"/>
      <name val="Arial"/>
      <family val="2"/>
    </font>
    <font>
      <sz val="22"/>
      <name val="Arial"/>
      <family val="2"/>
    </font>
    <font>
      <sz val="10"/>
      <color theme="1"/>
      <name val="Calibri"/>
      <family val="2"/>
      <scheme val="minor"/>
    </font>
    <font>
      <u/>
      <sz val="10"/>
      <name val="Arial"/>
      <family val="2"/>
    </font>
    <font>
      <sz val="11"/>
      <name val="Calibri"/>
      <family val="2"/>
      <scheme val="minor"/>
    </font>
    <font>
      <b/>
      <sz val="12"/>
      <name val="Arial"/>
      <family val="2"/>
    </font>
    <font>
      <sz val="11"/>
      <name val="Arial"/>
      <family val="2"/>
    </font>
    <font>
      <vertAlign val="subscript"/>
      <sz val="10"/>
      <name val="Arial"/>
      <family val="2"/>
    </font>
    <font>
      <sz val="10"/>
      <color theme="1"/>
      <name val="Arial"/>
      <family val="2"/>
    </font>
    <font>
      <b/>
      <sz val="11"/>
      <color theme="1"/>
      <name val="Arial"/>
      <family val="2"/>
    </font>
    <font>
      <b/>
      <i/>
      <sz val="12"/>
      <name val="Arial"/>
      <family val="2"/>
    </font>
    <font>
      <b/>
      <vertAlign val="subscript"/>
      <sz val="12"/>
      <name val="Arial"/>
      <family val="2"/>
    </font>
    <font>
      <sz val="12"/>
      <color theme="1"/>
      <name val="Calibri"/>
      <family val="2"/>
      <scheme val="minor"/>
    </font>
    <font>
      <u/>
      <sz val="12"/>
      <color theme="10"/>
      <name val="Calibri"/>
      <family val="2"/>
      <scheme val="minor"/>
    </font>
    <font>
      <b/>
      <sz val="14"/>
      <name val="Arial"/>
      <family val="2"/>
    </font>
    <font>
      <sz val="16"/>
      <name val="Arial"/>
      <family val="2"/>
    </font>
    <font>
      <sz val="14"/>
      <name val="Arial"/>
      <family val="2"/>
    </font>
    <font>
      <sz val="10"/>
      <color theme="1"/>
      <name val="Calibri"/>
      <family val="1"/>
      <scheme val="minor"/>
    </font>
    <font>
      <b/>
      <sz val="11"/>
      <color theme="5" tint="-0.24994659260841701"/>
      <name val="Calibri"/>
      <family val="2"/>
      <scheme val="minor"/>
    </font>
    <font>
      <sz val="16"/>
      <color theme="5" tint="-0.24994659260841701"/>
      <name val="Cambria"/>
      <family val="2"/>
      <scheme val="major"/>
    </font>
    <font>
      <sz val="16"/>
      <color theme="5" tint="-0.24994659260841701"/>
      <name val="Calibri"/>
      <family val="2"/>
      <scheme val="minor"/>
    </font>
    <font>
      <sz val="10"/>
      <name val="Arial"/>
      <family val="2"/>
    </font>
    <font>
      <b/>
      <u/>
      <sz val="14"/>
      <name val="Arial"/>
      <family val="2"/>
    </font>
    <font>
      <u/>
      <sz val="8"/>
      <name val="Arial"/>
      <family val="2"/>
    </font>
    <font>
      <b/>
      <u/>
      <sz val="11"/>
      <name val="Arial"/>
      <family val="2"/>
    </font>
    <font>
      <vertAlign val="subscript"/>
      <sz val="14"/>
      <name val="Arial"/>
      <family val="2"/>
    </font>
    <font>
      <b/>
      <sz val="12"/>
      <color theme="0"/>
      <name val="Arial"/>
      <family val="2"/>
    </font>
    <font>
      <b/>
      <sz val="10"/>
      <color theme="0"/>
      <name val="Arial"/>
      <family val="2"/>
    </font>
    <font>
      <u/>
      <sz val="9"/>
      <color theme="10"/>
      <name val="Arial"/>
      <family val="2"/>
    </font>
    <font>
      <b/>
      <sz val="10"/>
      <color theme="1"/>
      <name val="Arial"/>
      <family val="2"/>
    </font>
  </fonts>
  <fills count="17">
    <fill>
      <patternFill patternType="none"/>
    </fill>
    <fill>
      <patternFill patternType="gray125"/>
    </fill>
    <fill>
      <patternFill patternType="solid">
        <fgColor theme="6"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rgb="FF99CCFF"/>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bgColor theme="0" tint="-0.14999847407452621"/>
      </patternFill>
    </fill>
    <fill>
      <patternFill patternType="solid">
        <fgColor rgb="FF00965E"/>
        <bgColor indexed="64"/>
      </patternFill>
    </fill>
    <fill>
      <patternFill patternType="solid">
        <fgColor theme="0" tint="-4.9989318521683403E-2"/>
        <bgColor indexed="64"/>
      </patternFill>
    </fill>
    <fill>
      <patternFill patternType="solid">
        <fgColor rgb="FFDEDED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int="-0.34998626667073579"/>
      </top>
      <bottom style="thin">
        <color theme="0" tint="-0.34998626667073579"/>
      </bottom>
      <diagonal/>
    </border>
    <border>
      <left/>
      <right/>
      <top/>
      <bottom style="medium">
        <color theme="5" tint="-0.24994659260841701"/>
      </bottom>
      <diagonal/>
    </border>
  </borders>
  <cellStyleXfs count="22">
    <xf numFmtId="0" fontId="0" fillId="0" borderId="0"/>
    <xf numFmtId="0" fontId="6" fillId="0" borderId="0" applyNumberFormat="0" applyFill="0" applyBorder="0" applyAlignment="0" applyProtection="0">
      <alignment vertical="top"/>
      <protection locked="0"/>
    </xf>
    <xf numFmtId="0" fontId="4" fillId="0" borderId="0"/>
    <xf numFmtId="0" fontId="3" fillId="0" borderId="0"/>
    <xf numFmtId="0" fontId="5" fillId="0" borderId="0"/>
    <xf numFmtId="0" fontId="2" fillId="0" borderId="0"/>
    <xf numFmtId="0" fontId="2" fillId="0" borderId="0"/>
    <xf numFmtId="0" fontId="5" fillId="11" borderId="0" applyNumberFormat="0" applyFont="0" applyBorder="0" applyAlignment="0">
      <protection locked="0"/>
    </xf>
    <xf numFmtId="0" fontId="20" fillId="0" borderId="0"/>
    <xf numFmtId="0" fontId="21" fillId="0" borderId="0" applyNumberFormat="0" applyFill="0" applyBorder="0" applyAlignment="0" applyProtection="0"/>
    <xf numFmtId="0" fontId="1" fillId="0" borderId="0"/>
    <xf numFmtId="0" fontId="25" fillId="0" borderId="0"/>
    <xf numFmtId="0" fontId="10" fillId="0" borderId="0"/>
    <xf numFmtId="0" fontId="12" fillId="0" borderId="0">
      <alignment wrapText="1"/>
    </xf>
    <xf numFmtId="166" fontId="14" fillId="0" borderId="0" applyFont="0" applyFill="0" applyBorder="0" applyProtection="0">
      <alignment horizontal="right"/>
    </xf>
    <xf numFmtId="14" fontId="12" fillId="0" borderId="0" applyFont="0" applyFill="0" applyBorder="0">
      <alignment horizontal="right" wrapText="1"/>
    </xf>
    <xf numFmtId="0" fontId="26" fillId="15" borderId="11">
      <alignment horizontal="right"/>
    </xf>
    <xf numFmtId="166" fontId="14" fillId="0" borderId="0" applyFont="0" applyFill="0" applyBorder="0" applyProtection="0">
      <alignment horizontal="left"/>
    </xf>
    <xf numFmtId="0" fontId="26" fillId="15" borderId="11">
      <alignment horizontal="left"/>
    </xf>
    <xf numFmtId="0" fontId="27" fillId="0" borderId="12" applyNumberFormat="0" applyFill="0" applyProtection="0">
      <alignment vertical="center"/>
    </xf>
    <xf numFmtId="0" fontId="28" fillId="0" borderId="0">
      <alignment horizontal="left"/>
    </xf>
    <xf numFmtId="9" fontId="29" fillId="0" borderId="0" applyFont="0" applyFill="0" applyBorder="0" applyAlignment="0" applyProtection="0"/>
  </cellStyleXfs>
  <cellXfs count="164">
    <xf numFmtId="0" fontId="0" fillId="0" borderId="0" xfId="0"/>
    <xf numFmtId="0" fontId="0" fillId="4" borderId="0" xfId="0" applyFill="1"/>
    <xf numFmtId="0" fontId="0" fillId="4" borderId="1" xfId="0" applyFill="1" applyBorder="1"/>
    <xf numFmtId="0" fontId="5" fillId="4" borderId="0" xfId="0" applyFont="1" applyFill="1" applyAlignment="1">
      <alignment horizontal="center" vertical="center"/>
    </xf>
    <xf numFmtId="0" fontId="5" fillId="4" borderId="0" xfId="0" applyFont="1" applyFill="1"/>
    <xf numFmtId="0" fontId="13" fillId="5"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4" borderId="1" xfId="0" applyFont="1" applyFill="1" applyBorder="1" applyAlignment="1">
      <alignment horizontal="center" vertical="center"/>
    </xf>
    <xf numFmtId="0" fontId="16" fillId="4" borderId="1" xfId="0" applyFont="1" applyFill="1" applyBorder="1" applyAlignment="1">
      <alignment horizontal="left" vertical="center" wrapText="1" indent="1"/>
    </xf>
    <xf numFmtId="0" fontId="16" fillId="13" borderId="1" xfId="0" applyFont="1" applyFill="1" applyBorder="1" applyAlignment="1">
      <alignment horizontal="left" vertical="center" indent="1"/>
    </xf>
    <xf numFmtId="0" fontId="16" fillId="4" borderId="1" xfId="0" applyFont="1" applyFill="1" applyBorder="1" applyAlignment="1">
      <alignment horizontal="left" vertical="center" indent="1"/>
    </xf>
    <xf numFmtId="0" fontId="9" fillId="0" borderId="6" xfId="0" applyFont="1" applyBorder="1" applyAlignment="1">
      <alignment vertical="top"/>
    </xf>
    <xf numFmtId="0" fontId="5" fillId="4" borderId="6" xfId="0" applyFont="1" applyFill="1" applyBorder="1" applyAlignment="1">
      <alignment horizontal="center" vertical="center"/>
    </xf>
    <xf numFmtId="0" fontId="5" fillId="4" borderId="6" xfId="0" applyFont="1" applyFill="1" applyBorder="1"/>
    <xf numFmtId="164" fontId="18" fillId="4" borderId="0" xfId="0" applyNumberFormat="1" applyFont="1" applyFill="1" applyAlignment="1">
      <alignment horizontal="left" vertical="center"/>
    </xf>
    <xf numFmtId="0" fontId="5" fillId="4" borderId="0" xfId="0" applyFont="1" applyFill="1" applyAlignment="1">
      <alignment horizontal="right"/>
    </xf>
    <xf numFmtId="165" fontId="8" fillId="6" borderId="4" xfId="2" applyNumberFormat="1" applyFont="1" applyFill="1" applyBorder="1" applyAlignment="1">
      <alignment horizontal="center" vertical="center" wrapText="1"/>
    </xf>
    <xf numFmtId="165" fontId="13" fillId="6" borderId="1" xfId="2" applyNumberFormat="1" applyFont="1" applyFill="1" applyBorder="1" applyAlignment="1">
      <alignment horizontal="center" vertical="center" wrapText="1"/>
    </xf>
    <xf numFmtId="165" fontId="13" fillId="9" borderId="1" xfId="2" applyNumberFormat="1" applyFont="1" applyFill="1" applyBorder="1" applyAlignment="1">
      <alignment horizontal="center" vertical="center" wrapText="1"/>
    </xf>
    <xf numFmtId="165" fontId="13" fillId="5" borderId="4" xfId="2" applyNumberFormat="1" applyFont="1" applyFill="1" applyBorder="1" applyAlignment="1">
      <alignment horizontal="center" vertical="center" wrapText="1"/>
    </xf>
    <xf numFmtId="0" fontId="5" fillId="4" borderId="0" xfId="0" applyFont="1" applyFill="1" applyAlignment="1">
      <alignment horizontal="left" vertical="center"/>
    </xf>
    <xf numFmtId="0" fontId="5" fillId="4" borderId="0" xfId="0" applyFont="1" applyFill="1" applyAlignment="1">
      <alignment vertical="center" wrapText="1"/>
    </xf>
    <xf numFmtId="2" fontId="5" fillId="4" borderId="1" xfId="0" applyNumberFormat="1" applyFont="1" applyFill="1" applyBorder="1" applyAlignment="1">
      <alignment horizontal="center" vertical="center"/>
    </xf>
    <xf numFmtId="0" fontId="9" fillId="0" borderId="0" xfId="0" applyFont="1" applyAlignment="1">
      <alignment vertical="top"/>
    </xf>
    <xf numFmtId="1" fontId="22" fillId="5" borderId="1" xfId="2" applyNumberFormat="1" applyFont="1" applyFill="1" applyBorder="1" applyAlignment="1">
      <alignment horizontal="center" vertical="center" wrapText="1"/>
    </xf>
    <xf numFmtId="1" fontId="22" fillId="7" borderId="1" xfId="2" applyNumberFormat="1" applyFont="1" applyFill="1" applyBorder="1" applyAlignment="1">
      <alignment horizontal="center" vertical="center" wrapText="1"/>
    </xf>
    <xf numFmtId="0" fontId="13" fillId="14" borderId="1" xfId="0" applyFont="1" applyFill="1" applyBorder="1" applyAlignment="1">
      <alignment horizontal="center" vertical="center"/>
    </xf>
    <xf numFmtId="1" fontId="23" fillId="4" borderId="1" xfId="0" applyNumberFormat="1" applyFont="1" applyFill="1" applyBorder="1" applyAlignment="1">
      <alignment horizontal="center" vertical="center"/>
    </xf>
    <xf numFmtId="0" fontId="13" fillId="7" borderId="2" xfId="0" applyFont="1" applyFill="1" applyBorder="1" applyAlignment="1">
      <alignment horizontal="center" vertical="center"/>
    </xf>
    <xf numFmtId="0" fontId="5" fillId="4" borderId="1" xfId="0" applyFont="1" applyFill="1" applyBorder="1"/>
    <xf numFmtId="0" fontId="5" fillId="4" borderId="1" xfId="0" applyFont="1" applyFill="1" applyBorder="1" applyAlignment="1">
      <alignment vertical="center" wrapText="1"/>
    </xf>
    <xf numFmtId="0" fontId="5" fillId="4" borderId="1" xfId="0" applyFont="1" applyFill="1" applyBorder="1" applyAlignment="1">
      <alignment wrapText="1"/>
    </xf>
    <xf numFmtId="0" fontId="5" fillId="4" borderId="1" xfId="0" applyFont="1" applyFill="1" applyBorder="1" applyAlignment="1">
      <alignment horizontal="left" vertical="center"/>
    </xf>
    <xf numFmtId="0" fontId="5" fillId="4" borderId="2" xfId="0" applyFont="1" applyFill="1" applyBorder="1" applyAlignment="1">
      <alignment horizontal="center" vertical="center"/>
    </xf>
    <xf numFmtId="0" fontId="32" fillId="4" borderId="0" xfId="0" applyFont="1" applyFill="1" applyAlignment="1">
      <alignment vertical="center"/>
    </xf>
    <xf numFmtId="0" fontId="5" fillId="4" borderId="1" xfId="0" applyFont="1" applyFill="1" applyBorder="1" applyAlignment="1">
      <alignment horizontal="left" vertical="center" wrapText="1"/>
    </xf>
    <xf numFmtId="0" fontId="5" fillId="4" borderId="0" xfId="0" applyFont="1" applyFill="1" applyAlignment="1">
      <alignment horizontal="left" vertical="center" indent="1"/>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16" borderId="1"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0" fontId="5" fillId="16" borderId="1" xfId="0" applyFont="1" applyFill="1" applyBorder="1" applyAlignment="1">
      <alignment horizontal="center" vertical="center"/>
    </xf>
    <xf numFmtId="0" fontId="35" fillId="2" borderId="6" xfId="8" applyFont="1" applyFill="1" applyBorder="1" applyAlignment="1">
      <alignment horizontal="left" vertical="top" wrapText="1"/>
    </xf>
    <xf numFmtId="9" fontId="5" fillId="4" borderId="1" xfId="21" applyFont="1" applyFill="1" applyBorder="1" applyAlignment="1">
      <alignment horizontal="center" vertical="center"/>
    </xf>
    <xf numFmtId="0" fontId="5" fillId="16" borderId="1" xfId="0" applyFont="1" applyFill="1" applyBorder="1" applyAlignment="1" applyProtection="1">
      <alignment vertical="center"/>
      <protection locked="0"/>
    </xf>
    <xf numFmtId="0" fontId="36" fillId="4" borderId="0" xfId="9" applyFont="1" applyFill="1" applyAlignment="1">
      <alignment horizontal="center" vertical="top" wrapText="1"/>
    </xf>
    <xf numFmtId="0" fontId="36" fillId="4" borderId="0" xfId="9" applyFont="1" applyFill="1" applyAlignment="1">
      <alignment horizontal="left" vertical="top" wrapText="1"/>
    </xf>
    <xf numFmtId="0" fontId="6" fillId="4" borderId="0" xfId="1" applyFill="1" applyAlignment="1" applyProtection="1">
      <alignment vertical="center"/>
    </xf>
    <xf numFmtId="0" fontId="6" fillId="4" borderId="0" xfId="1" applyFill="1" applyBorder="1" applyAlignment="1" applyProtection="1">
      <alignment vertical="center" wrapText="1"/>
    </xf>
    <xf numFmtId="0" fontId="5" fillId="16" borderId="4" xfId="0" applyFont="1" applyFill="1" applyBorder="1" applyAlignment="1">
      <alignment horizontal="center" vertical="center"/>
    </xf>
    <xf numFmtId="0" fontId="30" fillId="4" borderId="0" xfId="0" applyFont="1" applyFill="1" applyAlignment="1">
      <alignment vertical="center"/>
    </xf>
    <xf numFmtId="0" fontId="24" fillId="4" borderId="0" xfId="0" applyFont="1" applyFill="1"/>
    <xf numFmtId="0" fontId="22" fillId="4" borderId="0" xfId="0" applyFont="1" applyFill="1" applyAlignment="1">
      <alignment vertical="center"/>
    </xf>
    <xf numFmtId="0" fontId="35" fillId="2" borderId="1" xfId="8" applyFont="1" applyFill="1" applyBorder="1" applyAlignment="1">
      <alignment horizontal="left" vertical="center" wrapText="1"/>
    </xf>
    <xf numFmtId="0" fontId="35" fillId="2" borderId="1" xfId="8" applyFont="1" applyFill="1" applyBorder="1" applyAlignment="1">
      <alignment horizontal="left" vertical="top" wrapText="1"/>
    </xf>
    <xf numFmtId="0" fontId="7" fillId="4" borderId="5" xfId="0" quotePrefix="1" applyFont="1" applyFill="1" applyBorder="1" applyAlignment="1">
      <alignment horizontal="left" vertical="center" wrapText="1"/>
    </xf>
    <xf numFmtId="0" fontId="34" fillId="3" borderId="1" xfId="8" applyFont="1" applyFill="1" applyBorder="1" applyAlignment="1">
      <alignment horizontal="left" wrapText="1"/>
    </xf>
    <xf numFmtId="0" fontId="35" fillId="3" borderId="1" xfId="8" applyFont="1" applyFill="1" applyBorder="1" applyAlignment="1">
      <alignment horizontal="left" vertical="center" wrapText="1"/>
    </xf>
    <xf numFmtId="0" fontId="34" fillId="2" borderId="1" xfId="8" applyFont="1" applyFill="1" applyBorder="1" applyAlignment="1">
      <alignment horizontal="left" vertical="top" wrapText="1"/>
    </xf>
    <xf numFmtId="0" fontId="34" fillId="2" borderId="6" xfId="8" applyFont="1" applyFill="1" applyBorder="1" applyAlignment="1">
      <alignment horizontal="left" vertical="top" wrapText="1"/>
    </xf>
    <xf numFmtId="0" fontId="36" fillId="4" borderId="0" xfId="9" applyFont="1" applyFill="1" applyAlignment="1">
      <alignment horizontal="center" vertical="top" wrapText="1"/>
    </xf>
    <xf numFmtId="0" fontId="5" fillId="4" borderId="0" xfId="0" applyFont="1" applyFill="1" applyAlignment="1">
      <alignment horizontal="left" vertical="center" wrapText="1"/>
    </xf>
    <xf numFmtId="0" fontId="35" fillId="3" borderId="8" xfId="8" applyFont="1" applyFill="1" applyBorder="1" applyAlignment="1">
      <alignment horizontal="left" vertical="center" wrapText="1"/>
    </xf>
    <xf numFmtId="0" fontId="35" fillId="3" borderId="6" xfId="8" applyFont="1" applyFill="1" applyBorder="1" applyAlignment="1">
      <alignment horizontal="left" vertical="center" wrapText="1"/>
    </xf>
    <xf numFmtId="0" fontId="36" fillId="4" borderId="0" xfId="9" applyFont="1" applyFill="1" applyAlignment="1">
      <alignment horizontal="left" vertical="top" wrapText="1"/>
    </xf>
    <xf numFmtId="0" fontId="35" fillId="3" borderId="1" xfId="8" applyFont="1" applyFill="1" applyBorder="1" applyAlignment="1">
      <alignment horizontal="left" wrapText="1"/>
    </xf>
    <xf numFmtId="0" fontId="35" fillId="2" borderId="4" xfId="8" applyFont="1" applyFill="1" applyBorder="1" applyAlignment="1">
      <alignment horizontal="left" vertical="top" wrapText="1"/>
    </xf>
    <xf numFmtId="0" fontId="35" fillId="2" borderId="10" xfId="8" applyFont="1" applyFill="1" applyBorder="1" applyAlignment="1">
      <alignment horizontal="left" vertical="top" wrapText="1"/>
    </xf>
    <xf numFmtId="0" fontId="35" fillId="2" borderId="9" xfId="8" applyFont="1" applyFill="1" applyBorder="1" applyAlignment="1">
      <alignment horizontal="left" vertical="top" wrapText="1"/>
    </xf>
    <xf numFmtId="0" fontId="7" fillId="4" borderId="5" xfId="0" applyFont="1" applyFill="1" applyBorder="1" applyAlignment="1">
      <alignment horizontal="left" vertical="center" wrapText="1"/>
    </xf>
    <xf numFmtId="0" fontId="5" fillId="16" borderId="1" xfId="0" applyFont="1" applyFill="1" applyBorder="1" applyAlignment="1" applyProtection="1">
      <alignment horizontal="center" vertical="center"/>
      <protection locked="0"/>
    </xf>
    <xf numFmtId="0" fontId="5" fillId="4" borderId="5" xfId="0" applyFont="1" applyFill="1" applyBorder="1" applyAlignment="1">
      <alignment horizontal="left" vertical="center" wrapText="1"/>
    </xf>
    <xf numFmtId="0" fontId="5" fillId="16" borderId="2" xfId="0" applyFont="1" applyFill="1" applyBorder="1" applyAlignment="1" applyProtection="1">
      <alignment horizontal="center" vertical="center"/>
      <protection locked="0"/>
    </xf>
    <xf numFmtId="0" fontId="5" fillId="16" borderId="3" xfId="0" applyFont="1" applyFill="1" applyBorder="1" applyAlignment="1" applyProtection="1">
      <alignment horizontal="center" vertical="center"/>
      <protection locked="0"/>
    </xf>
    <xf numFmtId="0" fontId="13" fillId="9" borderId="4" xfId="0" applyFont="1" applyFill="1" applyBorder="1" applyAlignment="1">
      <alignment horizontal="center" vertical="center"/>
    </xf>
    <xf numFmtId="0" fontId="13" fillId="9" borderId="10" xfId="0" applyFont="1" applyFill="1" applyBorder="1" applyAlignment="1">
      <alignment horizontal="center" vertical="center"/>
    </xf>
    <xf numFmtId="0" fontId="13" fillId="9" borderId="9"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9" xfId="0" applyFont="1" applyFill="1" applyBorder="1" applyAlignment="1">
      <alignment horizontal="center" vertical="center"/>
    </xf>
    <xf numFmtId="0" fontId="24" fillId="14" borderId="4" xfId="0" applyFont="1" applyFill="1" applyBorder="1" applyAlignment="1">
      <alignment horizontal="center" vertical="center" wrapText="1"/>
    </xf>
    <xf numFmtId="0" fontId="24" fillId="14" borderId="9" xfId="0" applyFont="1" applyFill="1" applyBorder="1" applyAlignment="1">
      <alignment horizontal="center" vertical="center" wrapText="1"/>
    </xf>
    <xf numFmtId="165" fontId="13" fillId="7" borderId="4" xfId="2" applyNumberFormat="1" applyFont="1" applyFill="1" applyBorder="1" applyAlignment="1">
      <alignment horizontal="center" vertical="center" wrapText="1"/>
    </xf>
    <xf numFmtId="165" fontId="13" fillId="7" borderId="9" xfId="2" applyNumberFormat="1" applyFont="1" applyFill="1" applyBorder="1" applyAlignment="1">
      <alignment horizontal="center" vertical="center" wrapText="1"/>
    </xf>
    <xf numFmtId="165" fontId="8" fillId="9" borderId="4" xfId="2" applyNumberFormat="1" applyFont="1" applyFill="1" applyBorder="1" applyAlignment="1">
      <alignment horizontal="center" vertical="center" wrapText="1"/>
    </xf>
    <xf numFmtId="165" fontId="8" fillId="9" borderId="9" xfId="2"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9" xfId="0" applyFont="1" applyFill="1" applyBorder="1" applyAlignment="1">
      <alignment horizontal="center" vertical="center"/>
    </xf>
    <xf numFmtId="0" fontId="16" fillId="0" borderId="0" xfId="8" applyFont="1"/>
    <xf numFmtId="0" fontId="16" fillId="0" borderId="0" xfId="8" applyFont="1" applyAlignment="1">
      <alignment horizontal="left" vertical="top" wrapText="1"/>
    </xf>
    <xf numFmtId="0" fontId="16" fillId="12" borderId="1" xfId="8" applyFont="1" applyFill="1" applyBorder="1" applyAlignment="1" applyProtection="1">
      <alignment horizontal="left" vertical="top" wrapText="1"/>
      <protection locked="0"/>
    </xf>
    <xf numFmtId="0" fontId="13" fillId="0" borderId="0" xfId="8" applyFont="1" applyAlignment="1">
      <alignment horizontal="left" wrapText="1"/>
    </xf>
    <xf numFmtId="0" fontId="5" fillId="0" borderId="0" xfId="0" applyFont="1"/>
    <xf numFmtId="0" fontId="13" fillId="0" borderId="0" xfId="8" applyFont="1" applyAlignment="1">
      <alignment horizontal="left" vertical="top" wrapText="1"/>
    </xf>
    <xf numFmtId="0" fontId="34" fillId="2" borderId="8" xfId="8" applyFont="1" applyFill="1" applyBorder="1" applyAlignment="1">
      <alignment horizontal="center" vertical="top" wrapText="1"/>
    </xf>
    <xf numFmtId="0" fontId="34" fillId="2" borderId="6" xfId="8" applyFont="1" applyFill="1" applyBorder="1" applyAlignment="1">
      <alignment horizontal="center" vertical="top" wrapText="1"/>
    </xf>
    <xf numFmtId="0" fontId="37" fillId="10" borderId="2" xfId="8" applyFont="1" applyFill="1" applyBorder="1" applyAlignment="1">
      <alignment horizontal="center" vertical="center"/>
    </xf>
    <xf numFmtId="0" fontId="37" fillId="10" borderId="1" xfId="8" applyFont="1" applyFill="1" applyBorder="1" applyAlignment="1">
      <alignment horizontal="left" vertical="top"/>
    </xf>
    <xf numFmtId="0" fontId="37" fillId="10" borderId="1" xfId="8" applyFont="1" applyFill="1" applyBorder="1" applyAlignment="1">
      <alignment horizontal="left" vertical="top" wrapText="1"/>
    </xf>
    <xf numFmtId="0" fontId="37" fillId="10" borderId="1" xfId="8" applyFont="1" applyFill="1" applyBorder="1" applyAlignment="1">
      <alignment horizontal="center" vertical="center"/>
    </xf>
    <xf numFmtId="0" fontId="37" fillId="10" borderId="1" xfId="8" applyFont="1" applyFill="1" applyBorder="1" applyAlignment="1">
      <alignment horizontal="left" vertical="top"/>
    </xf>
    <xf numFmtId="0" fontId="37" fillId="10" borderId="4" xfId="8" applyFont="1" applyFill="1" applyBorder="1" applyAlignment="1">
      <alignment horizontal="left" vertical="top"/>
    </xf>
    <xf numFmtId="0" fontId="16" fillId="0" borderId="2" xfId="8" applyFont="1" applyBorder="1" applyAlignment="1">
      <alignment horizontal="left" vertical="top" wrapText="1"/>
    </xf>
    <xf numFmtId="0" fontId="16" fillId="0" borderId="1" xfId="8" applyFont="1" applyBorder="1" applyAlignment="1">
      <alignment horizontal="left" vertical="top" wrapText="1"/>
    </xf>
    <xf numFmtId="0" fontId="16" fillId="4" borderId="1" xfId="8" applyFont="1" applyFill="1" applyBorder="1" applyAlignment="1">
      <alignment horizontal="left" vertical="top" wrapText="1"/>
    </xf>
    <xf numFmtId="1" fontId="16" fillId="4" borderId="1" xfId="8" applyNumberFormat="1" applyFont="1" applyFill="1" applyBorder="1" applyAlignment="1">
      <alignment horizontal="center" vertical="center"/>
    </xf>
    <xf numFmtId="0" fontId="16" fillId="0" borderId="1" xfId="8" applyFont="1" applyBorder="1" applyAlignment="1">
      <alignment horizontal="left" vertical="top"/>
    </xf>
    <xf numFmtId="0" fontId="16" fillId="0" borderId="7" xfId="8" applyFont="1" applyBorder="1" applyAlignment="1">
      <alignment horizontal="left" vertical="top" wrapText="1"/>
    </xf>
    <xf numFmtId="0" fontId="16" fillId="4" borderId="1" xfId="8" applyFont="1" applyFill="1" applyBorder="1" applyAlignment="1">
      <alignment horizontal="center" vertical="center"/>
    </xf>
    <xf numFmtId="0" fontId="16" fillId="0" borderId="1" xfId="8" applyFont="1" applyBorder="1" applyAlignment="1">
      <alignment horizontal="left" vertical="top" wrapText="1"/>
    </xf>
    <xf numFmtId="0" fontId="16" fillId="0" borderId="1" xfId="8" applyFont="1" applyBorder="1" applyAlignment="1">
      <alignment horizontal="center" vertical="center"/>
    </xf>
    <xf numFmtId="3" fontId="16" fillId="0" borderId="1" xfId="8" applyNumberFormat="1" applyFont="1" applyBorder="1" applyAlignment="1">
      <alignment horizontal="center" vertical="center"/>
    </xf>
    <xf numFmtId="0" fontId="16" fillId="4" borderId="2" xfId="8" applyFont="1" applyFill="1" applyBorder="1" applyAlignment="1">
      <alignment vertical="top" wrapText="1"/>
    </xf>
    <xf numFmtId="0" fontId="16" fillId="0" borderId="3" xfId="8" applyFont="1" applyBorder="1" applyAlignment="1">
      <alignment horizontal="left" vertical="top" wrapText="1"/>
    </xf>
    <xf numFmtId="0" fontId="16" fillId="4" borderId="1" xfId="8" applyFont="1" applyFill="1" applyBorder="1" applyAlignment="1">
      <alignment vertical="top" wrapText="1"/>
    </xf>
    <xf numFmtId="0" fontId="16" fillId="0" borderId="1" xfId="8" applyFont="1" applyBorder="1"/>
    <xf numFmtId="9" fontId="16" fillId="0" borderId="1" xfId="8" applyNumberFormat="1" applyFont="1" applyBorder="1" applyAlignment="1">
      <alignment horizontal="center" vertical="center"/>
    </xf>
    <xf numFmtId="0" fontId="16" fillId="0" borderId="3" xfId="8" applyFont="1" applyBorder="1" applyAlignment="1">
      <alignment horizontal="left" vertical="top"/>
    </xf>
    <xf numFmtId="0" fontId="34" fillId="3" borderId="8" xfId="8" applyFont="1" applyFill="1" applyBorder="1" applyAlignment="1">
      <alignment horizontal="center" wrapText="1"/>
    </xf>
    <xf numFmtId="0" fontId="34" fillId="3" borderId="6" xfId="8" applyFont="1" applyFill="1" applyBorder="1" applyAlignment="1">
      <alignment horizontal="center" wrapText="1"/>
    </xf>
    <xf numFmtId="0" fontId="37" fillId="10" borderId="2" xfId="8" applyFont="1" applyFill="1" applyBorder="1" applyAlignment="1">
      <alignment vertical="center"/>
    </xf>
    <xf numFmtId="0" fontId="16" fillId="0" borderId="2" xfId="8" applyFont="1" applyBorder="1"/>
    <xf numFmtId="0" fontId="16" fillId="0" borderId="2" xfId="8" applyFont="1" applyBorder="1" applyAlignment="1">
      <alignment horizontal="left" vertical="top" wrapText="1"/>
    </xf>
    <xf numFmtId="0" fontId="16" fillId="0" borderId="7" xfId="8" applyFont="1" applyBorder="1"/>
    <xf numFmtId="0" fontId="16" fillId="0" borderId="7" xfId="8" applyFont="1" applyBorder="1" applyAlignment="1">
      <alignment horizontal="left" vertical="top" wrapText="1"/>
    </xf>
    <xf numFmtId="0" fontId="16" fillId="0" borderId="3" xfId="8" applyFont="1" applyBorder="1"/>
    <xf numFmtId="0" fontId="16" fillId="0" borderId="0" xfId="0" applyFont="1"/>
    <xf numFmtId="0" fontId="13" fillId="0" borderId="0" xfId="0" applyFont="1" applyAlignment="1">
      <alignment horizontal="left" vertical="top" wrapText="1"/>
    </xf>
    <xf numFmtId="0" fontId="34" fillId="2" borderId="8" xfId="0" applyFont="1" applyFill="1" applyBorder="1" applyAlignment="1">
      <alignment horizontal="center" vertical="top" wrapText="1"/>
    </xf>
    <xf numFmtId="0" fontId="34" fillId="2" borderId="6" xfId="0" applyFont="1" applyFill="1" applyBorder="1" applyAlignment="1">
      <alignment horizontal="center" vertical="top" wrapText="1"/>
    </xf>
    <xf numFmtId="0" fontId="16" fillId="0" borderId="0" xfId="0" applyFont="1" applyAlignment="1">
      <alignment vertical="center"/>
    </xf>
    <xf numFmtId="0" fontId="37" fillId="10" borderId="1" xfId="0" applyFont="1" applyFill="1" applyBorder="1" applyAlignment="1">
      <alignment horizontal="center" vertical="center"/>
    </xf>
    <xf numFmtId="0" fontId="37" fillId="10" borderId="4" xfId="0" applyFont="1" applyFill="1" applyBorder="1" applyAlignment="1">
      <alignment horizontal="left" vertical="center" wrapText="1"/>
    </xf>
    <xf numFmtId="0" fontId="37" fillId="10" borderId="9" xfId="0" applyFont="1" applyFill="1" applyBorder="1" applyAlignment="1">
      <alignment horizontal="left" vertical="center" wrapText="1"/>
    </xf>
    <xf numFmtId="0" fontId="37" fillId="10" borderId="2" xfId="0" applyFont="1" applyFill="1" applyBorder="1" applyAlignment="1">
      <alignment horizontal="left" vertical="center"/>
    </xf>
    <xf numFmtId="0" fontId="37" fillId="10" borderId="1" xfId="8" applyFont="1" applyFill="1" applyBorder="1" applyAlignment="1">
      <alignment horizontal="left" vertical="center"/>
    </xf>
    <xf numFmtId="0" fontId="37" fillId="10" borderId="4" xfId="8" applyFont="1" applyFill="1" applyBorder="1" applyAlignment="1">
      <alignment horizontal="left" vertical="center"/>
    </xf>
    <xf numFmtId="0" fontId="16" fillId="0" borderId="7" xfId="0" applyFont="1" applyBorder="1" applyAlignment="1">
      <alignment vertical="top" wrapText="1"/>
    </xf>
    <xf numFmtId="0" fontId="16" fillId="0" borderId="3" xfId="0" applyFont="1" applyBorder="1" applyAlignment="1">
      <alignment horizontal="left" vertical="top" wrapText="1"/>
    </xf>
    <xf numFmtId="0" fontId="16" fillId="0" borderId="1" xfId="0" applyFont="1" applyBorder="1" applyAlignment="1">
      <alignment horizontal="left" vertical="top" wrapText="1"/>
    </xf>
    <xf numFmtId="0" fontId="16" fillId="4" borderId="1" xfId="0" applyFont="1" applyFill="1" applyBorder="1" applyAlignment="1">
      <alignment horizontal="center" vertical="center" wrapText="1"/>
    </xf>
    <xf numFmtId="0" fontId="16" fillId="0" borderId="1" xfId="0" applyFont="1" applyBorder="1" applyAlignment="1">
      <alignment horizontal="left" vertical="top"/>
    </xf>
    <xf numFmtId="0" fontId="16" fillId="0" borderId="2" xfId="0" applyFont="1" applyBorder="1" applyAlignment="1">
      <alignment vertical="top" wrapText="1"/>
    </xf>
    <xf numFmtId="0" fontId="16" fillId="0" borderId="2" xfId="0" applyFont="1" applyBorder="1" applyAlignment="1">
      <alignment horizontal="left" vertical="top" wrapText="1"/>
    </xf>
    <xf numFmtId="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top"/>
    </xf>
    <xf numFmtId="0" fontId="16" fillId="0" borderId="7" xfId="0" applyFont="1" applyBorder="1" applyAlignment="1">
      <alignment horizontal="left" vertical="top" wrapText="1"/>
    </xf>
    <xf numFmtId="0" fontId="16" fillId="0" borderId="3" xfId="0" applyFont="1" applyBorder="1"/>
    <xf numFmtId="0" fontId="5" fillId="4" borderId="1" xfId="0" applyFont="1" applyFill="1" applyBorder="1" applyAlignment="1">
      <alignment horizontal="center" vertical="center" wrapText="1"/>
    </xf>
    <xf numFmtId="0" fontId="16" fillId="0" borderId="1" xfId="0" applyFont="1" applyBorder="1"/>
    <xf numFmtId="0" fontId="34" fillId="3" borderId="8" xfId="0" applyFont="1" applyFill="1" applyBorder="1" applyAlignment="1">
      <alignment horizontal="center" vertical="top" wrapText="1"/>
    </xf>
    <xf numFmtId="0" fontId="34" fillId="3" borderId="6" xfId="0" applyFont="1" applyFill="1" applyBorder="1" applyAlignment="1">
      <alignment horizontal="center" vertical="top" wrapText="1"/>
    </xf>
    <xf numFmtId="0" fontId="37" fillId="10" borderId="1" xfId="0" applyFont="1" applyFill="1" applyBorder="1" applyAlignment="1">
      <alignment horizontal="left" vertical="center" wrapText="1"/>
    </xf>
    <xf numFmtId="0" fontId="37" fillId="10" borderId="1" xfId="0" applyFont="1" applyFill="1" applyBorder="1" applyAlignment="1">
      <alignment horizontal="left" vertical="center"/>
    </xf>
    <xf numFmtId="0" fontId="16" fillId="0" borderId="2" xfId="0" applyFont="1" applyBorder="1" applyAlignment="1">
      <alignment horizontal="center" vertical="top" wrapText="1"/>
    </xf>
    <xf numFmtId="0" fontId="16" fillId="0" borderId="2" xfId="0" applyFont="1" applyBorder="1" applyAlignment="1">
      <alignment horizontal="left" vertical="top" wrapText="1"/>
    </xf>
    <xf numFmtId="0" fontId="16" fillId="0" borderId="7" xfId="0" applyFont="1" applyBorder="1" applyAlignment="1">
      <alignment horizontal="center" vertical="top" wrapText="1"/>
    </xf>
    <xf numFmtId="0" fontId="16" fillId="0" borderId="7" xfId="0" applyFont="1" applyBorder="1" applyAlignment="1">
      <alignment horizontal="left" vertical="top" wrapText="1"/>
    </xf>
    <xf numFmtId="0" fontId="16" fillId="0" borderId="3" xfId="0" applyFont="1" applyBorder="1" applyAlignment="1">
      <alignment horizontal="center" vertical="top" wrapText="1"/>
    </xf>
    <xf numFmtId="0" fontId="16" fillId="0" borderId="2" xfId="0" applyFont="1" applyBorder="1" applyAlignment="1">
      <alignment horizontal="center"/>
    </xf>
    <xf numFmtId="0" fontId="16" fillId="0" borderId="7" xfId="0" applyFont="1" applyBorder="1" applyAlignment="1">
      <alignment horizontal="center"/>
    </xf>
    <xf numFmtId="0" fontId="16" fillId="0" borderId="3" xfId="0" applyFont="1" applyBorder="1" applyAlignment="1">
      <alignment horizontal="center"/>
    </xf>
    <xf numFmtId="0" fontId="16" fillId="0" borderId="3" xfId="0" applyFont="1" applyBorder="1" applyAlignment="1">
      <alignment horizontal="left" vertical="top" wrapText="1"/>
    </xf>
    <xf numFmtId="0" fontId="16" fillId="0" borderId="0" xfId="8" applyFont="1" applyAlignment="1">
      <alignment horizontal="left" vertical="top"/>
    </xf>
  </cellXfs>
  <cellStyles count="22">
    <cellStyle name="Cabeçalho 1 2" xfId="20" xr:uid="{00000000-0005-0000-0000-000000000000}"/>
    <cellStyle name="Cabeçalho 2 2" xfId="18" xr:uid="{00000000-0005-0000-0000-000001000000}"/>
    <cellStyle name="Cabeçalho 3 2" xfId="16" xr:uid="{00000000-0005-0000-0000-000002000000}"/>
    <cellStyle name="Data" xfId="15" xr:uid="{00000000-0005-0000-0000-000003000000}"/>
    <cellStyle name="Editáveis" xfId="7" xr:uid="{00000000-0005-0000-0000-000004000000}"/>
    <cellStyle name="Hiperligação" xfId="1" builtinId="8"/>
    <cellStyle name="Hiperligação 2" xfId="9" xr:uid="{00000000-0005-0000-0000-000006000000}"/>
    <cellStyle name="Moeda [0] 2" xfId="14" xr:uid="{00000000-0005-0000-0000-000007000000}"/>
    <cellStyle name="Moeda 2" xfId="17" xr:uid="{00000000-0005-0000-0000-000008000000}"/>
    <cellStyle name="Normal" xfId="0" builtinId="0"/>
    <cellStyle name="Normal 2" xfId="2" xr:uid="{00000000-0005-0000-0000-00000A000000}"/>
    <cellStyle name="Normal 2 2" xfId="5" xr:uid="{00000000-0005-0000-0000-00000B000000}"/>
    <cellStyle name="Normal 3" xfId="3" xr:uid="{00000000-0005-0000-0000-00000C000000}"/>
    <cellStyle name="Normal 3 2" xfId="6" xr:uid="{00000000-0005-0000-0000-00000D000000}"/>
    <cellStyle name="Normal 4" xfId="4" xr:uid="{00000000-0005-0000-0000-00000E000000}"/>
    <cellStyle name="Normal 5" xfId="8" xr:uid="{00000000-0005-0000-0000-00000F000000}"/>
    <cellStyle name="Normal 6" xfId="10" xr:uid="{00000000-0005-0000-0000-000010000000}"/>
    <cellStyle name="Normal 7" xfId="11" xr:uid="{00000000-0005-0000-0000-000011000000}"/>
    <cellStyle name="Normal 8" xfId="12" xr:uid="{00000000-0005-0000-0000-000012000000}"/>
    <cellStyle name="Normal 9" xfId="13" xr:uid="{00000000-0005-0000-0000-000013000000}"/>
    <cellStyle name="Percentagem" xfId="21" builtinId="5"/>
    <cellStyle name="Título 2" xfId="19" xr:uid="{00000000-0005-0000-0000-000015000000}"/>
  </cellStyles>
  <dxfs count="0"/>
  <tableStyles count="0" defaultTableStyle="TableStyleMedium2" defaultPivotStyle="PivotStyleLight16"/>
  <colors>
    <mruColors>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170330</xdr:colOff>
      <xdr:row>6</xdr:row>
      <xdr:rowOff>35859</xdr:rowOff>
    </xdr:from>
    <xdr:to>
      <xdr:col>1</xdr:col>
      <xdr:colOff>975641</xdr:colOff>
      <xdr:row>9</xdr:row>
      <xdr:rowOff>338418</xdr:rowOff>
    </xdr:to>
    <xdr:pic>
      <xdr:nvPicPr>
        <xdr:cNvPr id="26" name="Imagem 25" descr="13">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648" y="1246094"/>
          <a:ext cx="805311" cy="806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161365</xdr:colOff>
      <xdr:row>10</xdr:row>
      <xdr:rowOff>19608</xdr:rowOff>
    </xdr:from>
    <xdr:to>
      <xdr:col>1</xdr:col>
      <xdr:colOff>977153</xdr:colOff>
      <xdr:row>11</xdr:row>
      <xdr:rowOff>325006</xdr:rowOff>
    </xdr:to>
    <xdr:pic>
      <xdr:nvPicPr>
        <xdr:cNvPr id="27" name="Imagem 26" descr="07">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2240" y="2083358"/>
          <a:ext cx="815788" cy="797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170332</xdr:colOff>
      <xdr:row>11</xdr:row>
      <xdr:rowOff>510988</xdr:rowOff>
    </xdr:from>
    <xdr:to>
      <xdr:col>1</xdr:col>
      <xdr:colOff>993538</xdr:colOff>
      <xdr:row>11</xdr:row>
      <xdr:rowOff>1349189</xdr:rowOff>
    </xdr:to>
    <xdr:pic>
      <xdr:nvPicPr>
        <xdr:cNvPr id="28" name="Imagem 27" descr="12">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1650" y="3290047"/>
          <a:ext cx="823206" cy="824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268942</xdr:colOff>
      <xdr:row>14</xdr:row>
      <xdr:rowOff>26895</xdr:rowOff>
    </xdr:from>
    <xdr:to>
      <xdr:col>1</xdr:col>
      <xdr:colOff>878540</xdr:colOff>
      <xdr:row>14</xdr:row>
      <xdr:rowOff>635541</xdr:rowOff>
    </xdr:to>
    <xdr:pic>
      <xdr:nvPicPr>
        <xdr:cNvPr id="30" name="Imagem 29" descr="15">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0260" y="4320989"/>
          <a:ext cx="609598" cy="608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215153</xdr:colOff>
      <xdr:row>15</xdr:row>
      <xdr:rowOff>89647</xdr:rowOff>
    </xdr:from>
    <xdr:to>
      <xdr:col>1</xdr:col>
      <xdr:colOff>878541</xdr:colOff>
      <xdr:row>15</xdr:row>
      <xdr:rowOff>751585</xdr:rowOff>
    </xdr:to>
    <xdr:pic>
      <xdr:nvPicPr>
        <xdr:cNvPr id="31" name="Imagem 30" descr="06">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6471" y="5056094"/>
          <a:ext cx="663388" cy="661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250725</xdr:colOff>
      <xdr:row>16</xdr:row>
      <xdr:rowOff>71718</xdr:rowOff>
    </xdr:from>
    <xdr:to>
      <xdr:col>1</xdr:col>
      <xdr:colOff>878540</xdr:colOff>
      <xdr:row>16</xdr:row>
      <xdr:rowOff>700713</xdr:rowOff>
    </xdr:to>
    <xdr:pic>
      <xdr:nvPicPr>
        <xdr:cNvPr id="32" name="Imagem 31" descr="1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2043" y="5880847"/>
          <a:ext cx="627815" cy="62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224118</xdr:colOff>
      <xdr:row>29</xdr:row>
      <xdr:rowOff>35858</xdr:rowOff>
    </xdr:from>
    <xdr:to>
      <xdr:col>1</xdr:col>
      <xdr:colOff>851647</xdr:colOff>
      <xdr:row>29</xdr:row>
      <xdr:rowOff>664566</xdr:rowOff>
    </xdr:to>
    <xdr:pic>
      <xdr:nvPicPr>
        <xdr:cNvPr id="33" name="Imagem 32" descr="13">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436" y="11976846"/>
          <a:ext cx="627529" cy="628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134472</xdr:colOff>
      <xdr:row>31</xdr:row>
      <xdr:rowOff>0</xdr:rowOff>
    </xdr:from>
    <xdr:to>
      <xdr:col>1</xdr:col>
      <xdr:colOff>984521</xdr:colOff>
      <xdr:row>32</xdr:row>
      <xdr:rowOff>179295</xdr:rowOff>
    </xdr:to>
    <xdr:pic>
      <xdr:nvPicPr>
        <xdr:cNvPr id="34" name="Imagem 33" descr="12">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5790" y="15482047"/>
          <a:ext cx="850049" cy="85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125506</xdr:colOff>
      <xdr:row>30</xdr:row>
      <xdr:rowOff>179293</xdr:rowOff>
    </xdr:from>
    <xdr:to>
      <xdr:col>1</xdr:col>
      <xdr:colOff>1059880</xdr:colOff>
      <xdr:row>30</xdr:row>
      <xdr:rowOff>1111624</xdr:rowOff>
    </xdr:to>
    <xdr:pic>
      <xdr:nvPicPr>
        <xdr:cNvPr id="35" name="Imagem 34" descr="06">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6824" y="13984940"/>
          <a:ext cx="934374" cy="932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107576</xdr:colOff>
      <xdr:row>20</xdr:row>
      <xdr:rowOff>313766</xdr:rowOff>
    </xdr:from>
    <xdr:to>
      <xdr:col>1</xdr:col>
      <xdr:colOff>1057835</xdr:colOff>
      <xdr:row>20</xdr:row>
      <xdr:rowOff>1264321</xdr:rowOff>
    </xdr:to>
    <xdr:pic>
      <xdr:nvPicPr>
        <xdr:cNvPr id="36" name="Imagem 35" descr="08">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88894" y="7243484"/>
          <a:ext cx="950259" cy="95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62752</xdr:colOff>
      <xdr:row>21</xdr:row>
      <xdr:rowOff>1066801</xdr:rowOff>
    </xdr:from>
    <xdr:to>
      <xdr:col>1</xdr:col>
      <xdr:colOff>1122242</xdr:colOff>
      <xdr:row>22</xdr:row>
      <xdr:rowOff>277907</xdr:rowOff>
    </xdr:to>
    <xdr:pic>
      <xdr:nvPicPr>
        <xdr:cNvPr id="37" name="Imagem 36" descr="05">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4070" y="9170895"/>
          <a:ext cx="1059490" cy="1057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268941</xdr:colOff>
      <xdr:row>37</xdr:row>
      <xdr:rowOff>17930</xdr:rowOff>
    </xdr:from>
    <xdr:to>
      <xdr:col>1</xdr:col>
      <xdr:colOff>905238</xdr:colOff>
      <xdr:row>37</xdr:row>
      <xdr:rowOff>644900</xdr:rowOff>
    </xdr:to>
    <xdr:pic>
      <xdr:nvPicPr>
        <xdr:cNvPr id="38" name="Imagem 37" descr="08">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0259" y="17409459"/>
          <a:ext cx="636297" cy="63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277906</xdr:colOff>
      <xdr:row>38</xdr:row>
      <xdr:rowOff>50203</xdr:rowOff>
    </xdr:from>
    <xdr:to>
      <xdr:col>1</xdr:col>
      <xdr:colOff>910803</xdr:colOff>
      <xdr:row>38</xdr:row>
      <xdr:rowOff>681318</xdr:rowOff>
    </xdr:to>
    <xdr:pic>
      <xdr:nvPicPr>
        <xdr:cNvPr id="39" name="Imagem 38" descr="10">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59224" y="18114085"/>
          <a:ext cx="632897" cy="631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233083</xdr:colOff>
      <xdr:row>38</xdr:row>
      <xdr:rowOff>770965</xdr:rowOff>
    </xdr:from>
    <xdr:to>
      <xdr:col>1</xdr:col>
      <xdr:colOff>932633</xdr:colOff>
      <xdr:row>39</xdr:row>
      <xdr:rowOff>464496</xdr:rowOff>
    </xdr:to>
    <xdr:pic>
      <xdr:nvPicPr>
        <xdr:cNvPr id="40" name="Imagem 39" descr="16">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14401" y="18834847"/>
          <a:ext cx="699550" cy="697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143434</xdr:colOff>
      <xdr:row>40</xdr:row>
      <xdr:rowOff>80681</xdr:rowOff>
    </xdr:from>
    <xdr:to>
      <xdr:col>1</xdr:col>
      <xdr:colOff>1048588</xdr:colOff>
      <xdr:row>41</xdr:row>
      <xdr:rowOff>484093</xdr:rowOff>
    </xdr:to>
    <xdr:pic>
      <xdr:nvPicPr>
        <xdr:cNvPr id="41" name="Imagem 40" descr="08">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4752" y="19650634"/>
          <a:ext cx="905154" cy="905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41</xdr:row>
      <xdr:rowOff>600636</xdr:rowOff>
    </xdr:from>
    <xdr:to>
      <xdr:col>1</xdr:col>
      <xdr:colOff>1042411</xdr:colOff>
      <xdr:row>42</xdr:row>
      <xdr:rowOff>645459</xdr:rowOff>
    </xdr:to>
    <xdr:pic>
      <xdr:nvPicPr>
        <xdr:cNvPr id="42" name="Imagem 41" descr="10">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33718" y="20672612"/>
          <a:ext cx="890011" cy="887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es%20Martins/Documents/C&#243;pia%20de%20%20FERRAMENTA%20DE%20C&#193;LCULO%20GE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dicadores%20SFDR%20Auxiliar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ção"/>
      <sheetName val="Combustão estacionária"/>
      <sheetName val="Combustão móvel"/>
      <sheetName val="Emissões fugitivas"/>
      <sheetName val="Processos industriais"/>
      <sheetName val="Agrícolas e uso do solo"/>
      <sheetName val="Resíduos sólidos"/>
      <sheetName val="Efluentes"/>
      <sheetName val="Compra de Energia Elétrica"/>
      <sheetName val="Compra de Energia Térmica"/>
      <sheetName val="Transp.&amp; Distribuição(Upstream)"/>
      <sheetName val="Resíduos sólidos da operação"/>
      <sheetName val="Efluentes gerados na operação"/>
      <sheetName val="Viagens a negócios"/>
      <sheetName val="Permuta casa-trabalho"/>
      <sheetName val="Transp&amp;Distribuição(Downstream)"/>
      <sheetName val="Categorias de Ambito 3"/>
      <sheetName val="Resumo"/>
      <sheetName val="GRI"/>
      <sheetName val="Fatores de Emissão"/>
      <sheetName val="Conversão Unidade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FDR Auxiliar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ann-x-priority-subs-water-dir-2000-60" TargetMode="External"/><Relationship Id="rId2" Type="http://schemas.openxmlformats.org/officeDocument/2006/relationships/hyperlink" Target="https://www.oecd.org/daf/inv/mne/48004323.pdf" TargetMode="External"/><Relationship Id="rId1" Type="http://schemas.openxmlformats.org/officeDocument/2006/relationships/hyperlink" Target="https://www.unglobalcompact.org/what-is-gc/mission/principles"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A32008L009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autoPageBreaks="0"/>
  </sheetPr>
  <dimension ref="A2:L45"/>
  <sheetViews>
    <sheetView showGridLines="0" tabSelected="1" topLeftCell="A3" zoomScale="85" zoomScaleNormal="85" workbookViewId="0">
      <selection activeCell="M12" sqref="M12"/>
    </sheetView>
  </sheetViews>
  <sheetFormatPr defaultColWidth="9.88671875" defaultRowHeight="13.2" x14ac:dyDescent="0.25"/>
  <cols>
    <col min="1" max="1" width="9.88671875" style="88"/>
    <col min="2" max="2" width="17" style="88" customWidth="1"/>
    <col min="3" max="3" width="17.44140625" style="163" customWidth="1"/>
    <col min="4" max="4" width="24.109375" style="89" customWidth="1"/>
    <col min="5" max="5" width="33.6640625" style="89" customWidth="1"/>
    <col min="6" max="6" width="15.44140625" style="163" bestFit="1" customWidth="1"/>
    <col min="7" max="7" width="17.33203125" style="163" bestFit="1" customWidth="1"/>
    <col min="8" max="10" width="17.33203125" style="163" customWidth="1"/>
    <col min="11" max="11" width="18" style="163" customWidth="1"/>
    <col min="12" max="12" width="31.44140625" style="163" customWidth="1"/>
    <col min="13" max="16384" width="9.88671875" style="88"/>
  </cols>
  <sheetData>
    <row r="2" spans="1:12" x14ac:dyDescent="0.25">
      <c r="B2" s="89"/>
      <c r="C2" s="89" t="s">
        <v>0</v>
      </c>
      <c r="D2" s="90" t="s">
        <v>1</v>
      </c>
      <c r="F2" s="89"/>
      <c r="G2" s="89"/>
      <c r="H2" s="89"/>
      <c r="I2" s="89"/>
      <c r="J2" s="89"/>
      <c r="K2" s="89"/>
      <c r="L2" s="89"/>
    </row>
    <row r="3" spans="1:12" ht="15.6" x14ac:dyDescent="0.3">
      <c r="C3" s="91"/>
      <c r="D3" s="91"/>
      <c r="E3" s="91"/>
      <c r="F3" s="91"/>
      <c r="G3" s="91"/>
      <c r="H3" s="91"/>
      <c r="I3" s="91"/>
      <c r="J3" s="91"/>
      <c r="K3" s="91"/>
      <c r="L3" s="91"/>
    </row>
    <row r="4" spans="1:12" ht="15.6" x14ac:dyDescent="0.25">
      <c r="B4" s="92"/>
      <c r="C4" s="93" t="s">
        <v>2</v>
      </c>
      <c r="D4" s="93"/>
      <c r="E4" s="93"/>
      <c r="F4" s="93"/>
      <c r="G4" s="93"/>
      <c r="H4" s="93"/>
      <c r="I4" s="93"/>
      <c r="J4" s="93"/>
      <c r="K4" s="93"/>
      <c r="L4" s="93"/>
    </row>
    <row r="5" spans="1:12" ht="15.6" x14ac:dyDescent="0.25">
      <c r="C5" s="94" t="s">
        <v>3</v>
      </c>
      <c r="D5" s="95"/>
      <c r="E5" s="95"/>
      <c r="F5" s="95"/>
      <c r="G5" s="95"/>
      <c r="H5" s="95"/>
      <c r="I5" s="95"/>
      <c r="J5" s="95"/>
      <c r="K5" s="95"/>
      <c r="L5" s="95"/>
    </row>
    <row r="6" spans="1:12" x14ac:dyDescent="0.25">
      <c r="B6" s="96" t="s">
        <v>4</v>
      </c>
      <c r="C6" s="97" t="s">
        <v>5</v>
      </c>
      <c r="D6" s="97"/>
      <c r="E6" s="98" t="s">
        <v>6</v>
      </c>
      <c r="F6" s="99">
        <v>2022</v>
      </c>
      <c r="G6" s="99">
        <v>2023</v>
      </c>
      <c r="H6" s="99">
        <v>2024</v>
      </c>
      <c r="I6" s="99">
        <v>2025</v>
      </c>
      <c r="J6" s="99">
        <v>2026</v>
      </c>
      <c r="K6" s="100" t="s">
        <v>7</v>
      </c>
      <c r="L6" s="101" t="s">
        <v>8</v>
      </c>
    </row>
    <row r="7" spans="1:12" x14ac:dyDescent="0.25">
      <c r="B7" s="102"/>
      <c r="C7" s="102" t="s">
        <v>9</v>
      </c>
      <c r="D7" s="103" t="s">
        <v>10</v>
      </c>
      <c r="E7" s="104" t="s">
        <v>11</v>
      </c>
      <c r="F7" s="105"/>
      <c r="G7" s="105"/>
      <c r="H7" s="105"/>
      <c r="I7" s="105"/>
      <c r="J7" s="105"/>
      <c r="K7" s="106"/>
      <c r="L7" s="106"/>
    </row>
    <row r="8" spans="1:12" x14ac:dyDescent="0.25">
      <c r="B8" s="107"/>
      <c r="C8" s="107"/>
      <c r="D8" s="103"/>
      <c r="E8" s="104" t="s">
        <v>12</v>
      </c>
      <c r="F8" s="105"/>
      <c r="G8" s="105"/>
      <c r="H8" s="105"/>
      <c r="I8" s="105"/>
      <c r="J8" s="105"/>
      <c r="K8" s="106"/>
      <c r="L8" s="106"/>
    </row>
    <row r="9" spans="1:12" x14ac:dyDescent="0.25">
      <c r="B9" s="107"/>
      <c r="C9" s="107"/>
      <c r="D9" s="103"/>
      <c r="E9" s="104" t="s">
        <v>13</v>
      </c>
      <c r="F9" s="108"/>
      <c r="G9" s="106"/>
      <c r="H9" s="106"/>
      <c r="I9" s="106"/>
      <c r="J9" s="106"/>
      <c r="K9" s="106"/>
      <c r="L9" s="106"/>
    </row>
    <row r="10" spans="1:12" ht="52.8" x14ac:dyDescent="0.25">
      <c r="B10" s="107"/>
      <c r="C10" s="107"/>
      <c r="D10" s="109" t="s">
        <v>14</v>
      </c>
      <c r="E10" s="104" t="s">
        <v>15</v>
      </c>
      <c r="F10" s="110" t="str">
        <f>IFERROR((F$7+F$8+F$9)/'[2]Indicadores SFDR Auxiliares'!C$9,"Info em falta")</f>
        <v>Info em falta</v>
      </c>
      <c r="G10" s="110" t="str">
        <f>IFERROR((G$7+G$8+G$9)/'[2]Indicadores SFDR Auxiliares'!D$9,"Info em falta")</f>
        <v>Info em falta</v>
      </c>
      <c r="H10" s="110" t="str">
        <f>IFERROR((H$7+H$8+H$9)/'[2]Indicadores SFDR Auxiliares'!E$9,"Info em falta")</f>
        <v>Info em falta</v>
      </c>
      <c r="I10" s="110" t="str">
        <f>IFERROR((I$7+I$8+I$9)/'[2]Indicadores SFDR Auxiliares'!F$9,"Info em falta")</f>
        <v>Info em falta</v>
      </c>
      <c r="J10" s="110" t="str">
        <f>IFERROR((J$7+J$8+J$9)/'[2]Indicadores SFDR Auxiliares'!G$9,"Info em falta")</f>
        <v>Info em falta</v>
      </c>
      <c r="K10" s="106"/>
      <c r="L10" s="106"/>
    </row>
    <row r="11" spans="1:12" ht="39.6" x14ac:dyDescent="0.25">
      <c r="B11" s="107"/>
      <c r="C11" s="107"/>
      <c r="D11" s="109" t="s">
        <v>16</v>
      </c>
      <c r="E11" s="104" t="s">
        <v>17</v>
      </c>
      <c r="F11" s="110">
        <f>' Indicadores SFDR Auxiliares'!C13</f>
        <v>0</v>
      </c>
      <c r="G11" s="110">
        <f>' Indicadores SFDR Auxiliares'!D13</f>
        <v>0</v>
      </c>
      <c r="H11" s="110">
        <f>' Indicadores SFDR Auxiliares'!E13</f>
        <v>0</v>
      </c>
      <c r="I11" s="110">
        <f>' Indicadores SFDR Auxiliares'!F13</f>
        <v>0</v>
      </c>
      <c r="J11" s="110">
        <f>' Indicadores SFDR Auxiliares'!G13</f>
        <v>0</v>
      </c>
      <c r="K11" s="106"/>
      <c r="L11" s="106"/>
    </row>
    <row r="12" spans="1:12" ht="118.8" x14ac:dyDescent="0.25">
      <c r="B12" s="107"/>
      <c r="C12" s="107"/>
      <c r="D12" s="109" t="s">
        <v>18</v>
      </c>
      <c r="E12" s="104" t="s">
        <v>19</v>
      </c>
      <c r="F12" s="111"/>
      <c r="G12" s="111"/>
      <c r="H12" s="111"/>
      <c r="I12" s="111"/>
      <c r="J12" s="111"/>
      <c r="K12" s="106"/>
      <c r="L12" s="106"/>
    </row>
    <row r="13" spans="1:12" x14ac:dyDescent="0.25">
      <c r="B13" s="107"/>
      <c r="C13" s="107"/>
      <c r="D13" s="102" t="s">
        <v>20</v>
      </c>
      <c r="E13" s="112" t="s">
        <v>21</v>
      </c>
      <c r="F13" s="111"/>
      <c r="G13" s="111"/>
      <c r="H13" s="111"/>
      <c r="I13" s="111"/>
      <c r="J13" s="111"/>
      <c r="K13" s="106"/>
      <c r="L13" s="106"/>
    </row>
    <row r="14" spans="1:12" x14ac:dyDescent="0.25">
      <c r="B14" s="113"/>
      <c r="C14" s="113"/>
      <c r="D14" s="113"/>
      <c r="E14" s="114" t="s">
        <v>22</v>
      </c>
      <c r="F14" s="111">
        <f>' Indicadores SFDR Auxiliares'!C18</f>
        <v>0</v>
      </c>
      <c r="G14" s="111">
        <f>' Indicadores SFDR Auxiliares'!D18</f>
        <v>0</v>
      </c>
      <c r="H14" s="111">
        <f>' Indicadores SFDR Auxiliares'!E18</f>
        <v>0</v>
      </c>
      <c r="I14" s="111">
        <f>' Indicadores SFDR Auxiliares'!F18</f>
        <v>0</v>
      </c>
      <c r="J14" s="111">
        <f>' Indicadores SFDR Auxiliares'!G18</f>
        <v>0</v>
      </c>
      <c r="K14" s="106"/>
      <c r="L14" s="106"/>
    </row>
    <row r="15" spans="1:12" ht="52.8" x14ac:dyDescent="0.25">
      <c r="A15" s="92"/>
      <c r="B15" s="115"/>
      <c r="C15" s="109" t="s">
        <v>23</v>
      </c>
      <c r="D15" s="109" t="s">
        <v>24</v>
      </c>
      <c r="E15" s="109" t="s">
        <v>25</v>
      </c>
      <c r="F15" s="116" t="str">
        <f>' Indicadores SFDR Auxiliares'!C27</f>
        <v>não</v>
      </c>
      <c r="G15" s="116" t="str">
        <f>' Indicadores SFDR Auxiliares'!D27</f>
        <v>não</v>
      </c>
      <c r="H15" s="116" t="str">
        <f>' Indicadores SFDR Auxiliares'!E27</f>
        <v>não</v>
      </c>
      <c r="I15" s="116" t="str">
        <f>' Indicadores SFDR Auxiliares'!F27</f>
        <v>não</v>
      </c>
      <c r="J15" s="116" t="str">
        <f>' Indicadores SFDR Auxiliares'!G27</f>
        <v>não</v>
      </c>
      <c r="K15" s="106"/>
      <c r="L15" s="106"/>
    </row>
    <row r="16" spans="1:12" ht="66" x14ac:dyDescent="0.25">
      <c r="B16" s="117"/>
      <c r="C16" s="106" t="s">
        <v>26</v>
      </c>
      <c r="D16" s="109" t="s">
        <v>27</v>
      </c>
      <c r="E16" s="114" t="s">
        <v>28</v>
      </c>
      <c r="F16" s="108">
        <f>' Indicadores SFDR Auxiliares'!C31/1000</f>
        <v>0</v>
      </c>
      <c r="G16" s="108">
        <f>' Indicadores SFDR Auxiliares'!D31/1000</f>
        <v>0</v>
      </c>
      <c r="H16" s="108">
        <f>' Indicadores SFDR Auxiliares'!E31/1000</f>
        <v>0</v>
      </c>
      <c r="I16" s="108">
        <f>' Indicadores SFDR Auxiliares'!F31/1000</f>
        <v>0</v>
      </c>
      <c r="J16" s="108">
        <f>' Indicadores SFDR Auxiliares'!G31/1000</f>
        <v>0</v>
      </c>
      <c r="K16" s="106"/>
      <c r="L16" s="106"/>
    </row>
    <row r="17" spans="1:12" ht="66" x14ac:dyDescent="0.25">
      <c r="B17" s="106"/>
      <c r="C17" s="106" t="s">
        <v>29</v>
      </c>
      <c r="D17" s="109" t="s">
        <v>30</v>
      </c>
      <c r="E17" s="104" t="s">
        <v>31</v>
      </c>
      <c r="F17" s="110">
        <f>' Indicadores SFDR Auxiliares'!C37/1000</f>
        <v>0</v>
      </c>
      <c r="G17" s="110">
        <f>' Indicadores SFDR Auxiliares'!D37/1000</f>
        <v>0</v>
      </c>
      <c r="H17" s="110">
        <f>' Indicadores SFDR Auxiliares'!E37/1000</f>
        <v>0</v>
      </c>
      <c r="I17" s="110">
        <f>' Indicadores SFDR Auxiliares'!F37/1000</f>
        <v>0</v>
      </c>
      <c r="J17" s="110">
        <f>' Indicadores SFDR Auxiliares'!G37/1000</f>
        <v>0</v>
      </c>
      <c r="K17" s="106"/>
      <c r="L17" s="106"/>
    </row>
    <row r="19" spans="1:12" ht="15.6" x14ac:dyDescent="0.3">
      <c r="C19" s="118" t="s">
        <v>32</v>
      </c>
      <c r="D19" s="119"/>
      <c r="E19" s="119"/>
      <c r="F19" s="119"/>
      <c r="G19" s="119"/>
      <c r="H19" s="119"/>
      <c r="I19" s="119"/>
      <c r="J19" s="119"/>
      <c r="K19" s="119"/>
      <c r="L19" s="119"/>
    </row>
    <row r="20" spans="1:12" x14ac:dyDescent="0.25">
      <c r="B20" s="120" t="s">
        <v>4</v>
      </c>
      <c r="C20" s="97" t="s">
        <v>5</v>
      </c>
      <c r="D20" s="97"/>
      <c r="E20" s="98" t="s">
        <v>6</v>
      </c>
      <c r="F20" s="99">
        <v>2022</v>
      </c>
      <c r="G20" s="99">
        <v>2023</v>
      </c>
      <c r="H20" s="99">
        <v>2024</v>
      </c>
      <c r="I20" s="99">
        <v>2025</v>
      </c>
      <c r="J20" s="99">
        <v>2026</v>
      </c>
      <c r="K20" s="100" t="s">
        <v>7</v>
      </c>
      <c r="L20" s="101" t="s">
        <v>8</v>
      </c>
    </row>
    <row r="21" spans="1:12" ht="105.6" x14ac:dyDescent="0.25">
      <c r="A21" s="92"/>
      <c r="B21" s="121"/>
      <c r="C21" s="122" t="s">
        <v>33</v>
      </c>
      <c r="D21" s="109" t="s">
        <v>34</v>
      </c>
      <c r="E21" s="109" t="s">
        <v>35</v>
      </c>
      <c r="F21" s="108">
        <f>' Indicadores SFDR Auxiliares'!C46</f>
        <v>0</v>
      </c>
      <c r="G21" s="108">
        <f>' Indicadores SFDR Auxiliares'!D46</f>
        <v>0</v>
      </c>
      <c r="H21" s="108">
        <f>' Indicadores SFDR Auxiliares'!E46</f>
        <v>0</v>
      </c>
      <c r="I21" s="108">
        <f>' Indicadores SFDR Auxiliares'!F46</f>
        <v>0</v>
      </c>
      <c r="J21" s="108">
        <f>' Indicadores SFDR Auxiliares'!G46</f>
        <v>0</v>
      </c>
      <c r="K21" s="106"/>
      <c r="L21" s="106"/>
    </row>
    <row r="22" spans="1:12" ht="145.19999999999999" x14ac:dyDescent="0.25">
      <c r="B22" s="123"/>
      <c r="C22" s="124"/>
      <c r="D22" s="109" t="s">
        <v>36</v>
      </c>
      <c r="E22" s="109" t="s">
        <v>37</v>
      </c>
      <c r="F22" s="108" t="str">
        <f>' Indicadores SFDR Auxiliares'!C54</f>
        <v/>
      </c>
      <c r="G22" s="108" t="str">
        <f>' Indicadores SFDR Auxiliares'!D54</f>
        <v/>
      </c>
      <c r="H22" s="108" t="str">
        <f>' Indicadores SFDR Auxiliares'!E54</f>
        <v/>
      </c>
      <c r="I22" s="108" t="str">
        <f>' Indicadores SFDR Auxiliares'!F54</f>
        <v/>
      </c>
      <c r="J22" s="108" t="str">
        <f>' Indicadores SFDR Auxiliares'!G54</f>
        <v/>
      </c>
      <c r="K22" s="106"/>
      <c r="L22" s="106"/>
    </row>
    <row r="23" spans="1:12" ht="39.6" x14ac:dyDescent="0.25">
      <c r="B23" s="123"/>
      <c r="C23" s="124"/>
      <c r="D23" s="109" t="s">
        <v>38</v>
      </c>
      <c r="E23" s="104" t="s">
        <v>39</v>
      </c>
      <c r="F23" s="110" t="str">
        <f>' Indicadores SFDR Auxiliares'!C61</f>
        <v>Info em falta</v>
      </c>
      <c r="G23" s="110" t="str">
        <f>' Indicadores SFDR Auxiliares'!D61</f>
        <v>Info em falta</v>
      </c>
      <c r="H23" s="110" t="str">
        <f>' Indicadores SFDR Auxiliares'!E61</f>
        <v>Info em falta</v>
      </c>
      <c r="I23" s="110" t="str">
        <f>' Indicadores SFDR Auxiliares'!F61</f>
        <v>Info em falta</v>
      </c>
      <c r="J23" s="110" t="str">
        <f>' Indicadores SFDR Auxiliares'!G61</f>
        <v>Info em falta</v>
      </c>
      <c r="K23" s="106"/>
      <c r="L23" s="106"/>
    </row>
    <row r="24" spans="1:12" ht="92.4" x14ac:dyDescent="0.25">
      <c r="B24" s="123"/>
      <c r="C24" s="124"/>
      <c r="D24" s="109" t="s">
        <v>40</v>
      </c>
      <c r="E24" s="104" t="s">
        <v>41</v>
      </c>
      <c r="F24" s="110" t="str">
        <f>' Indicadores SFDR Auxiliares'!C67</f>
        <v>Info em falta</v>
      </c>
      <c r="G24" s="110" t="str">
        <f>' Indicadores SFDR Auxiliares'!D67</f>
        <v>Info em falta</v>
      </c>
      <c r="H24" s="110" t="str">
        <f>' Indicadores SFDR Auxiliares'!E67</f>
        <v>Info em falta</v>
      </c>
      <c r="I24" s="110" t="str">
        <f>' Indicadores SFDR Auxiliares'!F67</f>
        <v>Info em falta</v>
      </c>
      <c r="J24" s="110" t="str">
        <f>' Indicadores SFDR Auxiliares'!G67</f>
        <v>Info em falta</v>
      </c>
      <c r="K24" s="106"/>
      <c r="L24" s="106"/>
    </row>
    <row r="25" spans="1:12" ht="79.2" x14ac:dyDescent="0.25">
      <c r="B25" s="125"/>
      <c r="C25" s="117"/>
      <c r="D25" s="109" t="s">
        <v>42</v>
      </c>
      <c r="E25" s="109" t="s">
        <v>43</v>
      </c>
      <c r="F25" s="110">
        <f>' Indicadores SFDR Auxiliares'!C72</f>
        <v>0</v>
      </c>
      <c r="G25" s="110">
        <f>' Indicadores SFDR Auxiliares'!D72</f>
        <v>0</v>
      </c>
      <c r="H25" s="110">
        <f>' Indicadores SFDR Auxiliares'!E72</f>
        <v>0</v>
      </c>
      <c r="I25" s="110">
        <f>' Indicadores SFDR Auxiliares'!F72</f>
        <v>0</v>
      </c>
      <c r="J25" s="110">
        <f>' Indicadores SFDR Auxiliares'!G72</f>
        <v>0</v>
      </c>
      <c r="K25" s="106"/>
      <c r="L25" s="106"/>
    </row>
    <row r="27" spans="1:12" s="126" customFormat="1" ht="15.6" x14ac:dyDescent="0.25">
      <c r="C27" s="127" t="s">
        <v>44</v>
      </c>
      <c r="D27" s="127"/>
      <c r="E27" s="127"/>
      <c r="F27" s="127"/>
      <c r="G27" s="127"/>
      <c r="H27" s="127"/>
      <c r="I27" s="127"/>
      <c r="J27" s="127"/>
      <c r="K27" s="127"/>
      <c r="L27" s="127"/>
    </row>
    <row r="28" spans="1:12" s="126" customFormat="1" ht="15.6" x14ac:dyDescent="0.25">
      <c r="C28" s="128" t="s">
        <v>3</v>
      </c>
      <c r="D28" s="129"/>
      <c r="E28" s="129"/>
      <c r="F28" s="129"/>
      <c r="G28" s="129"/>
      <c r="H28" s="129"/>
      <c r="I28" s="129"/>
      <c r="J28" s="129"/>
      <c r="K28" s="129"/>
      <c r="L28" s="129"/>
    </row>
    <row r="29" spans="1:12" s="130" customFormat="1" x14ac:dyDescent="0.25">
      <c r="B29" s="131" t="s">
        <v>4</v>
      </c>
      <c r="C29" s="132" t="s">
        <v>45</v>
      </c>
      <c r="D29" s="133"/>
      <c r="E29" s="134" t="s">
        <v>46</v>
      </c>
      <c r="F29" s="99">
        <v>2022</v>
      </c>
      <c r="G29" s="99">
        <v>2023</v>
      </c>
      <c r="H29" s="99">
        <v>2024</v>
      </c>
      <c r="I29" s="99">
        <v>2025</v>
      </c>
      <c r="J29" s="99">
        <v>2026</v>
      </c>
      <c r="K29" s="135" t="s">
        <v>7</v>
      </c>
      <c r="L29" s="136" t="s">
        <v>8</v>
      </c>
    </row>
    <row r="30" spans="1:12" s="126" customFormat="1" ht="66" x14ac:dyDescent="0.25">
      <c r="B30" s="137"/>
      <c r="C30" s="138" t="s">
        <v>47</v>
      </c>
      <c r="D30" s="139" t="s">
        <v>48</v>
      </c>
      <c r="E30" s="139" t="s">
        <v>49</v>
      </c>
      <c r="F30" s="140">
        <f>' Indicadores SFDR Auxiliares'!C79</f>
        <v>0</v>
      </c>
      <c r="G30" s="140">
        <f>' Indicadores SFDR Auxiliares'!D79</f>
        <v>0</v>
      </c>
      <c r="H30" s="140">
        <f>' Indicadores SFDR Auxiliares'!E79</f>
        <v>0</v>
      </c>
      <c r="I30" s="140">
        <f>' Indicadores SFDR Auxiliares'!F79</f>
        <v>0</v>
      </c>
      <c r="J30" s="140">
        <f>' Indicadores SFDR Auxiliares'!G79</f>
        <v>0</v>
      </c>
      <c r="K30" s="141"/>
      <c r="L30" s="141"/>
    </row>
    <row r="31" spans="1:12" s="126" customFormat="1" ht="132" x14ac:dyDescent="0.25">
      <c r="B31" s="142"/>
      <c r="C31" s="143" t="s">
        <v>50</v>
      </c>
      <c r="D31" s="139" t="s">
        <v>51</v>
      </c>
      <c r="E31" s="139" t="s">
        <v>52</v>
      </c>
      <c r="F31" s="144"/>
      <c r="G31" s="144"/>
      <c r="H31" s="144"/>
      <c r="I31" s="144"/>
      <c r="J31" s="144"/>
      <c r="K31" s="145"/>
      <c r="L31" s="141"/>
    </row>
    <row r="32" spans="1:12" s="126" customFormat="1" ht="52.8" x14ac:dyDescent="0.25">
      <c r="B32" s="137"/>
      <c r="C32" s="146"/>
      <c r="D32" s="139" t="s">
        <v>53</v>
      </c>
      <c r="E32" s="139" t="s">
        <v>54</v>
      </c>
      <c r="F32" s="140">
        <f>' Indicadores SFDR Auxiliares'!C83</f>
        <v>0</v>
      </c>
      <c r="G32" s="140">
        <f>' Indicadores SFDR Auxiliares'!D83</f>
        <v>0</v>
      </c>
      <c r="H32" s="140">
        <f>' Indicadores SFDR Auxiliares'!E83</f>
        <v>0</v>
      </c>
      <c r="I32" s="140">
        <f>' Indicadores SFDR Auxiliares'!F83</f>
        <v>0</v>
      </c>
      <c r="J32" s="140">
        <f>' Indicadores SFDR Auxiliares'!G83</f>
        <v>0</v>
      </c>
      <c r="K32" s="141"/>
      <c r="L32" s="141"/>
    </row>
    <row r="33" spans="1:12" s="126" customFormat="1" ht="39.6" x14ac:dyDescent="0.25">
      <c r="B33" s="147"/>
      <c r="C33" s="138"/>
      <c r="D33" s="139" t="s">
        <v>55</v>
      </c>
      <c r="E33" s="139" t="s">
        <v>56</v>
      </c>
      <c r="F33" s="148">
        <f>' Indicadores SFDR Auxiliares'!C87</f>
        <v>0</v>
      </c>
      <c r="G33" s="148">
        <f>' Indicadores SFDR Auxiliares'!D87</f>
        <v>0</v>
      </c>
      <c r="H33" s="148">
        <f>' Indicadores SFDR Auxiliares'!E87</f>
        <v>0</v>
      </c>
      <c r="I33" s="148">
        <f>' Indicadores SFDR Auxiliares'!F87</f>
        <v>0</v>
      </c>
      <c r="J33" s="148">
        <f>' Indicadores SFDR Auxiliares'!G87</f>
        <v>0</v>
      </c>
      <c r="K33" s="149"/>
      <c r="L33" s="149"/>
    </row>
    <row r="35" spans="1:12" s="126" customFormat="1" ht="15.6" x14ac:dyDescent="0.25">
      <c r="B35" s="92"/>
      <c r="C35" s="127" t="s">
        <v>57</v>
      </c>
      <c r="D35" s="127"/>
      <c r="E35" s="127"/>
      <c r="F35" s="127"/>
      <c r="G35" s="127"/>
      <c r="H35" s="127"/>
      <c r="I35" s="127"/>
      <c r="J35" s="127"/>
      <c r="K35" s="127"/>
      <c r="L35" s="127"/>
    </row>
    <row r="36" spans="1:12" s="126" customFormat="1" ht="15.6" x14ac:dyDescent="0.25">
      <c r="A36" s="92"/>
      <c r="C36" s="150" t="s">
        <v>58</v>
      </c>
      <c r="D36" s="151"/>
      <c r="E36" s="151"/>
      <c r="F36" s="151"/>
      <c r="G36" s="151"/>
      <c r="H36" s="151"/>
      <c r="I36" s="151"/>
      <c r="J36" s="151"/>
      <c r="K36" s="151"/>
      <c r="L36" s="151"/>
    </row>
    <row r="37" spans="1:12" s="130" customFormat="1" x14ac:dyDescent="0.25">
      <c r="B37" s="131" t="s">
        <v>4</v>
      </c>
      <c r="C37" s="152" t="s">
        <v>45</v>
      </c>
      <c r="D37" s="152"/>
      <c r="E37" s="153" t="s">
        <v>46</v>
      </c>
      <c r="F37" s="99">
        <v>2022</v>
      </c>
      <c r="G37" s="99">
        <v>2023</v>
      </c>
      <c r="H37" s="99">
        <v>2024</v>
      </c>
      <c r="I37" s="99">
        <v>2025</v>
      </c>
      <c r="J37" s="99">
        <v>2026</v>
      </c>
      <c r="K37" s="135" t="s">
        <v>7</v>
      </c>
      <c r="L37" s="135" t="s">
        <v>8</v>
      </c>
    </row>
    <row r="38" spans="1:12" s="126" customFormat="1" ht="52.8" x14ac:dyDescent="0.25">
      <c r="B38" s="154"/>
      <c r="C38" s="155" t="s">
        <v>33</v>
      </c>
      <c r="D38" s="139" t="s">
        <v>59</v>
      </c>
      <c r="E38" s="139" t="s">
        <v>60</v>
      </c>
      <c r="F38" s="140">
        <f>' Indicadores SFDR Auxiliares'!C94</f>
        <v>0</v>
      </c>
      <c r="G38" s="140">
        <f>' Indicadores SFDR Auxiliares'!D94</f>
        <v>0</v>
      </c>
      <c r="H38" s="140">
        <f>' Indicadores SFDR Auxiliares'!E94</f>
        <v>0</v>
      </c>
      <c r="I38" s="140">
        <f>' Indicadores SFDR Auxiliares'!F94</f>
        <v>0</v>
      </c>
      <c r="J38" s="140">
        <f>' Indicadores SFDR Auxiliares'!G94</f>
        <v>0</v>
      </c>
      <c r="K38" s="141"/>
      <c r="L38" s="141"/>
    </row>
    <row r="39" spans="1:12" s="126" customFormat="1" ht="79.2" x14ac:dyDescent="0.25">
      <c r="B39" s="156"/>
      <c r="C39" s="157"/>
      <c r="D39" s="139" t="s">
        <v>61</v>
      </c>
      <c r="E39" s="139" t="s">
        <v>62</v>
      </c>
      <c r="F39" s="140">
        <f>' Indicadores SFDR Auxiliares'!C98</f>
        <v>0</v>
      </c>
      <c r="G39" s="140">
        <f>' Indicadores SFDR Auxiliares'!D98</f>
        <v>0</v>
      </c>
      <c r="H39" s="140">
        <f>' Indicadores SFDR Auxiliares'!E98</f>
        <v>0</v>
      </c>
      <c r="I39" s="140">
        <f>' Indicadores SFDR Auxiliares'!F98</f>
        <v>0</v>
      </c>
      <c r="J39" s="140">
        <f>' Indicadores SFDR Auxiliares'!G98</f>
        <v>0</v>
      </c>
      <c r="K39" s="141"/>
      <c r="L39" s="141"/>
    </row>
    <row r="40" spans="1:12" s="126" customFormat="1" ht="39.6" x14ac:dyDescent="0.25">
      <c r="B40" s="158"/>
      <c r="C40" s="157"/>
      <c r="D40" s="139" t="s">
        <v>63</v>
      </c>
      <c r="E40" s="139" t="s">
        <v>64</v>
      </c>
      <c r="F40" s="140">
        <f>' Indicadores SFDR Auxiliares'!C102</f>
        <v>0</v>
      </c>
      <c r="G40" s="140">
        <f>' Indicadores SFDR Auxiliares'!D102</f>
        <v>0</v>
      </c>
      <c r="H40" s="140">
        <f>' Indicadores SFDR Auxiliares'!E102</f>
        <v>0</v>
      </c>
      <c r="I40" s="140">
        <f>' Indicadores SFDR Auxiliares'!F102</f>
        <v>0</v>
      </c>
      <c r="J40" s="140">
        <f>' Indicadores SFDR Auxiliares'!G102</f>
        <v>0</v>
      </c>
      <c r="K40" s="141"/>
      <c r="L40" s="141"/>
    </row>
    <row r="41" spans="1:12" s="126" customFormat="1" ht="39.6" x14ac:dyDescent="0.25">
      <c r="B41" s="159"/>
      <c r="C41" s="155" t="s">
        <v>65</v>
      </c>
      <c r="D41" s="139" t="s">
        <v>66</v>
      </c>
      <c r="E41" s="139" t="s">
        <v>67</v>
      </c>
      <c r="F41" s="140">
        <f>' Indicadores SFDR Auxiliares'!C106</f>
        <v>0</v>
      </c>
      <c r="G41" s="140">
        <f>' Indicadores SFDR Auxiliares'!D106</f>
        <v>0</v>
      </c>
      <c r="H41" s="140">
        <f>' Indicadores SFDR Auxiliares'!E106</f>
        <v>0</v>
      </c>
      <c r="I41" s="140">
        <f>' Indicadores SFDR Auxiliares'!F106</f>
        <v>0</v>
      </c>
      <c r="J41" s="140">
        <f>' Indicadores SFDR Auxiliares'!G106</f>
        <v>0</v>
      </c>
      <c r="K41" s="141"/>
      <c r="L41" s="141"/>
    </row>
    <row r="42" spans="1:12" s="126" customFormat="1" ht="66" x14ac:dyDescent="0.25">
      <c r="B42" s="160"/>
      <c r="C42" s="157"/>
      <c r="D42" s="139" t="s">
        <v>68</v>
      </c>
      <c r="E42" s="139" t="s">
        <v>69</v>
      </c>
      <c r="F42" s="140">
        <f>' Indicadores SFDR Auxiliares'!C110</f>
        <v>0</v>
      </c>
      <c r="G42" s="140">
        <f>' Indicadores SFDR Auxiliares'!D110</f>
        <v>0</v>
      </c>
      <c r="H42" s="140">
        <f>' Indicadores SFDR Auxiliares'!E110</f>
        <v>0</v>
      </c>
      <c r="I42" s="140">
        <f>' Indicadores SFDR Auxiliares'!F110</f>
        <v>0</v>
      </c>
      <c r="J42" s="140">
        <f>' Indicadores SFDR Auxiliares'!G110</f>
        <v>0</v>
      </c>
      <c r="K42" s="141"/>
      <c r="L42" s="141"/>
    </row>
    <row r="43" spans="1:12" s="126" customFormat="1" ht="52.8" x14ac:dyDescent="0.25">
      <c r="B43" s="161"/>
      <c r="C43" s="162"/>
      <c r="D43" s="139" t="s">
        <v>70</v>
      </c>
      <c r="E43" s="139" t="s">
        <v>71</v>
      </c>
      <c r="F43" s="140">
        <f>' Indicadores SFDR Auxiliares'!C114</f>
        <v>0</v>
      </c>
      <c r="G43" s="140">
        <f>' Indicadores SFDR Auxiliares'!D114</f>
        <v>0</v>
      </c>
      <c r="H43" s="140">
        <f>' Indicadores SFDR Auxiliares'!E114</f>
        <v>0</v>
      </c>
      <c r="I43" s="140">
        <f>' Indicadores SFDR Auxiliares'!F114</f>
        <v>0</v>
      </c>
      <c r="J43" s="140">
        <f>' Indicadores SFDR Auxiliares'!G114</f>
        <v>0</v>
      </c>
      <c r="K43" s="141"/>
      <c r="L43" s="141"/>
    </row>
    <row r="44" spans="1:12" x14ac:dyDescent="0.25">
      <c r="B44" s="89"/>
      <c r="C44" s="89"/>
    </row>
    <row r="45" spans="1:12" x14ac:dyDescent="0.25">
      <c r="B45" s="89"/>
      <c r="C45" s="89"/>
    </row>
  </sheetData>
  <mergeCells count="20">
    <mergeCell ref="B41:B43"/>
    <mergeCell ref="B38:B40"/>
    <mergeCell ref="C35:L35"/>
    <mergeCell ref="C38:C40"/>
    <mergeCell ref="C36:L36"/>
    <mergeCell ref="C29:D29"/>
    <mergeCell ref="C37:D37"/>
    <mergeCell ref="C3:L3"/>
    <mergeCell ref="C4:L4"/>
    <mergeCell ref="C41:C43"/>
    <mergeCell ref="C5:L5"/>
    <mergeCell ref="C19:L19"/>
    <mergeCell ref="C28:L28"/>
    <mergeCell ref="B7:B14"/>
    <mergeCell ref="C27:L27"/>
    <mergeCell ref="C6:D6"/>
    <mergeCell ref="C7:C14"/>
    <mergeCell ref="D7:D9"/>
    <mergeCell ref="C20:D20"/>
    <mergeCell ref="D13:D14"/>
  </mergeCells>
  <pageMargins left="0.11811023622047245" right="0.11811023622047245" top="0.19685039370078741" bottom="0.19685039370078741" header="0.11811023622047245" footer="0.11811023622047245"/>
  <pageSetup paperSize="9" scale="60" orientation="landscape" r:id="rId1"/>
  <rowBreaks count="1" manualBreakCount="1">
    <brk id="2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14"/>
  <sheetViews>
    <sheetView zoomScale="85" zoomScaleNormal="85" zoomScaleSheetLayoutView="80" workbookViewId="0">
      <selection activeCell="C9" sqref="C9"/>
    </sheetView>
  </sheetViews>
  <sheetFormatPr defaultColWidth="9.109375" defaultRowHeight="13.2" x14ac:dyDescent="0.25"/>
  <cols>
    <col min="1" max="1" width="9.109375" style="4"/>
    <col min="2" max="2" width="155.44140625" style="4" bestFit="1" customWidth="1"/>
    <col min="3" max="3" width="14.6640625" style="3" customWidth="1"/>
    <col min="4" max="4" width="13.88671875" style="3" customWidth="1"/>
    <col min="5" max="7" width="14.109375" style="3" customWidth="1"/>
    <col min="8" max="8" width="17" style="4" customWidth="1"/>
    <col min="9" max="9" width="20.33203125" style="4" customWidth="1"/>
    <col min="10" max="16384" width="9.109375" style="4"/>
  </cols>
  <sheetData>
    <row r="2" spans="1:9" ht="30.45" customHeight="1" x14ac:dyDescent="0.25">
      <c r="B2" s="52" t="s">
        <v>2</v>
      </c>
    </row>
    <row r="3" spans="1:9" ht="16.95" customHeight="1" x14ac:dyDescent="0.25">
      <c r="B3" s="58" t="s">
        <v>3</v>
      </c>
      <c r="C3" s="58"/>
      <c r="D3" s="58"/>
      <c r="E3" s="58"/>
      <c r="F3" s="58"/>
      <c r="G3" s="58"/>
      <c r="H3" s="58"/>
      <c r="I3" s="58"/>
    </row>
    <row r="4" spans="1:9" ht="15" customHeight="1" x14ac:dyDescent="0.25">
      <c r="C4" s="4"/>
      <c r="D4" s="4"/>
      <c r="E4" s="4"/>
      <c r="F4" s="4"/>
      <c r="G4" s="4"/>
    </row>
    <row r="5" spans="1:9" x14ac:dyDescent="0.25">
      <c r="C5" s="39"/>
      <c r="D5" s="4" t="s">
        <v>72</v>
      </c>
    </row>
    <row r="7" spans="1:9" x14ac:dyDescent="0.25">
      <c r="A7" s="15"/>
      <c r="B7" s="53" t="s">
        <v>73</v>
      </c>
      <c r="C7" s="53"/>
      <c r="D7" s="53"/>
      <c r="E7" s="53"/>
      <c r="F7" s="53"/>
      <c r="G7" s="53"/>
    </row>
    <row r="8" spans="1:9" x14ac:dyDescent="0.25">
      <c r="B8" s="4" t="s">
        <v>74</v>
      </c>
      <c r="C8" s="40">
        <v>2022</v>
      </c>
      <c r="D8" s="40">
        <v>2023</v>
      </c>
      <c r="E8" s="40">
        <v>2024</v>
      </c>
      <c r="F8" s="40">
        <v>2025</v>
      </c>
      <c r="G8" s="40">
        <v>2026</v>
      </c>
    </row>
    <row r="9" spans="1:9" x14ac:dyDescent="0.25">
      <c r="B9" s="32" t="s">
        <v>75</v>
      </c>
      <c r="C9" s="39"/>
      <c r="D9" s="39"/>
      <c r="E9" s="39"/>
      <c r="F9" s="39"/>
      <c r="G9" s="39"/>
    </row>
    <row r="10" spans="1:9" x14ac:dyDescent="0.25">
      <c r="B10" s="20"/>
      <c r="C10" s="4"/>
      <c r="D10" s="4"/>
      <c r="E10" s="4"/>
      <c r="F10" s="4"/>
      <c r="G10" s="4"/>
    </row>
    <row r="11" spans="1:9" ht="15.75" customHeight="1" x14ac:dyDescent="0.25">
      <c r="B11" s="53" t="s">
        <v>76</v>
      </c>
      <c r="C11" s="53"/>
      <c r="D11" s="53"/>
      <c r="E11" s="53"/>
      <c r="F11" s="53"/>
      <c r="G11" s="53"/>
    </row>
    <row r="12" spans="1:9" ht="15.75" customHeight="1" x14ac:dyDescent="0.25">
      <c r="C12" s="40">
        <v>2022</v>
      </c>
      <c r="D12" s="40">
        <v>2023</v>
      </c>
      <c r="E12" s="40">
        <v>2024</v>
      </c>
      <c r="F12" s="40">
        <v>2025</v>
      </c>
      <c r="G12" s="40">
        <v>2026</v>
      </c>
    </row>
    <row r="13" spans="1:9" x14ac:dyDescent="0.25">
      <c r="B13" s="35" t="s">
        <v>77</v>
      </c>
      <c r="C13" s="41"/>
      <c r="D13" s="41"/>
      <c r="E13" s="41"/>
      <c r="F13" s="41"/>
      <c r="G13" s="41"/>
    </row>
    <row r="14" spans="1:9" ht="63.45" customHeight="1" x14ac:dyDescent="0.25">
      <c r="B14" s="55" t="s">
        <v>78</v>
      </c>
      <c r="C14" s="55"/>
      <c r="D14" s="55"/>
      <c r="E14" s="55"/>
      <c r="F14" s="55"/>
      <c r="G14" s="55"/>
    </row>
    <row r="15" spans="1:9" x14ac:dyDescent="0.25">
      <c r="B15" s="3"/>
    </row>
    <row r="16" spans="1:9" ht="15.75" customHeight="1" x14ac:dyDescent="0.25">
      <c r="B16" s="54" t="s">
        <v>79</v>
      </c>
      <c r="C16" s="54"/>
      <c r="D16" s="54"/>
      <c r="E16" s="54"/>
      <c r="F16" s="54"/>
      <c r="G16" s="54"/>
    </row>
    <row r="17" spans="1:9" x14ac:dyDescent="0.25">
      <c r="C17" s="40">
        <v>2022</v>
      </c>
      <c r="D17" s="40">
        <v>2023</v>
      </c>
      <c r="E17" s="40">
        <v>2024</v>
      </c>
      <c r="F17" s="40">
        <v>2025</v>
      </c>
      <c r="G17" s="40">
        <v>2026</v>
      </c>
    </row>
    <row r="18" spans="1:9" x14ac:dyDescent="0.25">
      <c r="B18" s="32" t="s">
        <v>80</v>
      </c>
      <c r="C18" s="39"/>
      <c r="D18" s="39"/>
      <c r="E18" s="39"/>
      <c r="F18" s="39"/>
      <c r="G18" s="39"/>
    </row>
    <row r="19" spans="1:9" x14ac:dyDescent="0.25">
      <c r="B19" s="36" t="s">
        <v>81</v>
      </c>
      <c r="C19" s="4"/>
      <c r="D19" s="4"/>
      <c r="E19" s="4"/>
      <c r="F19" s="4"/>
      <c r="G19" s="4"/>
    </row>
    <row r="20" spans="1:9" ht="121.5" customHeight="1" x14ac:dyDescent="0.25">
      <c r="B20" s="61" t="s">
        <v>82</v>
      </c>
      <c r="C20" s="61"/>
      <c r="D20" s="61"/>
      <c r="E20" s="4"/>
      <c r="F20" s="4"/>
      <c r="G20" s="4"/>
    </row>
    <row r="21" spans="1:9" x14ac:dyDescent="0.25">
      <c r="B21" s="61" t="s">
        <v>83</v>
      </c>
      <c r="C21" s="61"/>
      <c r="D21" s="61"/>
      <c r="E21" s="61"/>
      <c r="F21" s="61"/>
      <c r="G21" s="4"/>
    </row>
    <row r="22" spans="1:9" x14ac:dyDescent="0.25">
      <c r="B22" s="36"/>
      <c r="C22" s="4"/>
      <c r="D22" s="4"/>
      <c r="E22" s="4"/>
      <c r="F22" s="4"/>
      <c r="G22" s="4"/>
    </row>
    <row r="23" spans="1:9" ht="15.75" customHeight="1" x14ac:dyDescent="0.25">
      <c r="A23" s="15"/>
      <c r="B23" s="54" t="s">
        <v>84</v>
      </c>
      <c r="C23" s="54"/>
      <c r="D23" s="54"/>
      <c r="E23" s="54"/>
      <c r="F23" s="42"/>
      <c r="G23" s="42"/>
      <c r="H23" s="59"/>
      <c r="I23" s="59"/>
    </row>
    <row r="24" spans="1:9" x14ac:dyDescent="0.25">
      <c r="C24" s="40">
        <v>2022</v>
      </c>
      <c r="D24" s="40">
        <v>2023</v>
      </c>
      <c r="E24" s="40">
        <v>2024</v>
      </c>
      <c r="F24" s="40">
        <v>2025</v>
      </c>
      <c r="G24" s="40">
        <v>2026</v>
      </c>
      <c r="H24" s="33" t="s">
        <v>85</v>
      </c>
      <c r="I24" s="33" t="s">
        <v>8</v>
      </c>
    </row>
    <row r="25" spans="1:9" ht="153.75" customHeight="1" x14ac:dyDescent="0.25">
      <c r="B25" s="30" t="s">
        <v>86</v>
      </c>
      <c r="C25" s="41"/>
      <c r="D25" s="41"/>
      <c r="E25" s="41"/>
      <c r="F25" s="41"/>
      <c r="G25" s="41"/>
      <c r="H25" s="72"/>
      <c r="I25" s="72"/>
    </row>
    <row r="26" spans="1:9" x14ac:dyDescent="0.25">
      <c r="B26" s="30" t="s">
        <v>87</v>
      </c>
      <c r="C26" s="41"/>
      <c r="D26" s="41"/>
      <c r="E26" s="41"/>
      <c r="F26" s="41"/>
      <c r="G26" s="41"/>
      <c r="H26" s="73"/>
      <c r="I26" s="73"/>
    </row>
    <row r="27" spans="1:9" x14ac:dyDescent="0.25">
      <c r="B27" s="31" t="s">
        <v>25</v>
      </c>
      <c r="C27" s="43" t="str">
        <f>IF(AND(C25="sim",C26="sim"),"Yes","não")</f>
        <v>não</v>
      </c>
      <c r="D27" s="43" t="str">
        <f t="shared" ref="D27:G27" si="0">IF(AND(D25="sim",D26="sim"),"Yes","não")</f>
        <v>não</v>
      </c>
      <c r="E27" s="43" t="str">
        <f t="shared" si="0"/>
        <v>não</v>
      </c>
      <c r="F27" s="43" t="str">
        <f t="shared" si="0"/>
        <v>não</v>
      </c>
      <c r="G27" s="43" t="str">
        <f t="shared" si="0"/>
        <v>não</v>
      </c>
    </row>
    <row r="29" spans="1:9" ht="15.6" x14ac:dyDescent="0.25">
      <c r="B29" s="54" t="s">
        <v>88</v>
      </c>
      <c r="C29" s="54"/>
      <c r="D29" s="54"/>
      <c r="E29" s="54"/>
      <c r="F29" s="42"/>
      <c r="G29" s="42"/>
      <c r="H29" s="59"/>
      <c r="I29" s="59"/>
    </row>
    <row r="30" spans="1:9" x14ac:dyDescent="0.25">
      <c r="B30" s="29" t="s">
        <v>89</v>
      </c>
      <c r="C30" s="40">
        <v>2022</v>
      </c>
      <c r="D30" s="40">
        <v>2023</v>
      </c>
      <c r="E30" s="40">
        <v>2024</v>
      </c>
      <c r="F30" s="40">
        <v>2025</v>
      </c>
      <c r="G30" s="40">
        <v>2026</v>
      </c>
      <c r="H30" s="33" t="s">
        <v>85</v>
      </c>
      <c r="I30" s="33" t="s">
        <v>8</v>
      </c>
    </row>
    <row r="31" spans="1:9" x14ac:dyDescent="0.25">
      <c r="B31" s="31" t="s">
        <v>90</v>
      </c>
      <c r="C31" s="41"/>
      <c r="D31" s="41"/>
      <c r="E31" s="41"/>
      <c r="F31" s="41"/>
      <c r="G31" s="41"/>
      <c r="H31" s="44"/>
      <c r="I31" s="44"/>
    </row>
    <row r="32" spans="1:9" ht="30" customHeight="1" x14ac:dyDescent="0.25">
      <c r="B32" s="69" t="s">
        <v>91</v>
      </c>
      <c r="C32" s="69"/>
      <c r="D32" s="69"/>
      <c r="E32" s="69"/>
      <c r="F32" s="69"/>
      <c r="G32" s="69"/>
      <c r="H32" s="69"/>
      <c r="I32" s="69"/>
    </row>
    <row r="33" spans="2:9" x14ac:dyDescent="0.25">
      <c r="B33" s="60" t="s">
        <v>92</v>
      </c>
      <c r="C33" s="60"/>
      <c r="D33" s="60"/>
      <c r="E33" s="60"/>
      <c r="F33" s="45"/>
      <c r="G33" s="45"/>
    </row>
    <row r="35" spans="2:9" ht="15.75" customHeight="1" x14ac:dyDescent="0.25">
      <c r="B35" s="54" t="s">
        <v>93</v>
      </c>
      <c r="C35" s="54"/>
      <c r="D35" s="54"/>
      <c r="E35" s="54"/>
      <c r="F35" s="54"/>
      <c r="G35" s="54"/>
      <c r="H35" s="54"/>
      <c r="I35" s="54"/>
    </row>
    <row r="36" spans="2:9" x14ac:dyDescent="0.25">
      <c r="B36" s="29" t="s">
        <v>94</v>
      </c>
      <c r="C36" s="40">
        <v>2022</v>
      </c>
      <c r="D36" s="40">
        <v>2023</v>
      </c>
      <c r="E36" s="40">
        <v>2024</v>
      </c>
      <c r="F36" s="40">
        <v>2025</v>
      </c>
      <c r="G36" s="40">
        <v>2026</v>
      </c>
      <c r="H36" s="33" t="s">
        <v>85</v>
      </c>
      <c r="I36" s="33" t="s">
        <v>8</v>
      </c>
    </row>
    <row r="37" spans="2:9" x14ac:dyDescent="0.25">
      <c r="B37" s="29" t="s">
        <v>95</v>
      </c>
      <c r="C37" s="41"/>
      <c r="D37" s="41"/>
      <c r="E37" s="41"/>
      <c r="F37" s="41"/>
      <c r="G37" s="41"/>
      <c r="H37" s="44"/>
      <c r="I37" s="44"/>
    </row>
    <row r="38" spans="2:9" ht="30" customHeight="1" x14ac:dyDescent="0.25">
      <c r="B38" s="69" t="s">
        <v>96</v>
      </c>
      <c r="C38" s="69"/>
      <c r="D38" s="69"/>
      <c r="E38" s="69"/>
      <c r="F38" s="69"/>
      <c r="G38" s="69"/>
      <c r="H38" s="69"/>
      <c r="I38" s="69"/>
    </row>
    <row r="39" spans="2:9" ht="12" customHeight="1" x14ac:dyDescent="0.25">
      <c r="B39" s="64" t="s">
        <v>97</v>
      </c>
      <c r="C39" s="64"/>
      <c r="D39" s="64"/>
      <c r="E39" s="64"/>
      <c r="F39" s="46"/>
      <c r="G39" s="46"/>
    </row>
    <row r="41" spans="2:9" ht="15.75" customHeight="1" x14ac:dyDescent="0.25">
      <c r="B41" s="34"/>
      <c r="C41" s="4"/>
      <c r="D41" s="4"/>
      <c r="E41" s="4"/>
      <c r="F41" s="4"/>
      <c r="G41" s="4"/>
    </row>
    <row r="42" spans="2:9" ht="15.6" x14ac:dyDescent="0.3">
      <c r="B42" s="56" t="s">
        <v>58</v>
      </c>
      <c r="C42" s="56"/>
      <c r="D42" s="56"/>
      <c r="E42" s="56"/>
      <c r="F42" s="56"/>
      <c r="G42" s="56"/>
      <c r="H42" s="56"/>
      <c r="I42" s="56"/>
    </row>
    <row r="44" spans="2:9" x14ac:dyDescent="0.25">
      <c r="B44" s="65" t="s">
        <v>98</v>
      </c>
      <c r="C44" s="65"/>
      <c r="D44" s="65"/>
      <c r="E44" s="65"/>
      <c r="F44" s="65"/>
      <c r="G44" s="65"/>
      <c r="H44" s="65"/>
      <c r="I44" s="65"/>
    </row>
    <row r="45" spans="2:9" x14ac:dyDescent="0.25">
      <c r="C45" s="40">
        <v>2022</v>
      </c>
      <c r="D45" s="40">
        <v>2023</v>
      </c>
      <c r="E45" s="40">
        <v>2024</v>
      </c>
      <c r="F45" s="40">
        <v>2025</v>
      </c>
      <c r="G45" s="40">
        <v>2026</v>
      </c>
      <c r="H45" s="33" t="s">
        <v>85</v>
      </c>
      <c r="I45" s="33" t="s">
        <v>8</v>
      </c>
    </row>
    <row r="46" spans="2:9" x14ac:dyDescent="0.25">
      <c r="B46" s="31" t="s">
        <v>99</v>
      </c>
      <c r="C46" s="41"/>
      <c r="D46" s="41"/>
      <c r="E46" s="41"/>
      <c r="F46" s="41"/>
      <c r="G46" s="41"/>
      <c r="H46" s="44"/>
      <c r="I46" s="44"/>
    </row>
    <row r="47" spans="2:9" ht="22.5" customHeight="1" x14ac:dyDescent="0.25">
      <c r="B47" s="47" t="s">
        <v>100</v>
      </c>
      <c r="C47" s="71" t="s">
        <v>101</v>
      </c>
      <c r="D47" s="71"/>
      <c r="E47" s="71"/>
      <c r="F47" s="71"/>
      <c r="G47" s="71"/>
      <c r="H47" s="71"/>
      <c r="I47" s="71"/>
    </row>
    <row r="48" spans="2:9" ht="35.25" customHeight="1" x14ac:dyDescent="0.25">
      <c r="B48" s="48" t="s">
        <v>102</v>
      </c>
      <c r="C48" s="61" t="s">
        <v>103</v>
      </c>
      <c r="D48" s="61"/>
      <c r="E48" s="61"/>
      <c r="F48" s="61"/>
      <c r="G48" s="61"/>
      <c r="H48" s="61"/>
      <c r="I48" s="61"/>
    </row>
    <row r="49" spans="2:9" x14ac:dyDescent="0.25">
      <c r="C49" s="4"/>
      <c r="D49" s="4"/>
      <c r="E49" s="4"/>
      <c r="F49" s="4"/>
      <c r="G49" s="4"/>
    </row>
    <row r="50" spans="2:9" x14ac:dyDescent="0.25">
      <c r="B50" s="57" t="s">
        <v>104</v>
      </c>
      <c r="C50" s="57"/>
      <c r="D50" s="57"/>
      <c r="E50" s="57"/>
      <c r="F50" s="57"/>
      <c r="G50" s="57"/>
      <c r="H50" s="57"/>
      <c r="I50" s="57"/>
    </row>
    <row r="51" spans="2:9" x14ac:dyDescent="0.25">
      <c r="C51" s="40">
        <v>2022</v>
      </c>
      <c r="D51" s="40">
        <v>2023</v>
      </c>
      <c r="E51" s="40">
        <v>2024</v>
      </c>
      <c r="F51" s="40">
        <v>2025</v>
      </c>
      <c r="G51" s="40">
        <v>2026</v>
      </c>
      <c r="H51" s="33" t="s">
        <v>85</v>
      </c>
      <c r="I51" s="33" t="s">
        <v>8</v>
      </c>
    </row>
    <row r="52" spans="2:9" x14ac:dyDescent="0.25">
      <c r="B52" s="31" t="s">
        <v>105</v>
      </c>
      <c r="C52" s="41"/>
      <c r="D52" s="41"/>
      <c r="E52" s="41"/>
      <c r="F52" s="41"/>
      <c r="G52" s="41"/>
      <c r="H52" s="70"/>
      <c r="I52" s="70"/>
    </row>
    <row r="53" spans="2:9" x14ac:dyDescent="0.25">
      <c r="B53" s="31" t="s">
        <v>106</v>
      </c>
      <c r="C53" s="41"/>
      <c r="D53" s="41"/>
      <c r="E53" s="41"/>
      <c r="F53" s="41"/>
      <c r="G53" s="41"/>
      <c r="H53" s="70"/>
      <c r="I53" s="70"/>
    </row>
    <row r="54" spans="2:9" x14ac:dyDescent="0.25">
      <c r="B54" s="31" t="s">
        <v>107</v>
      </c>
      <c r="C54" s="38" t="str">
        <f>_xlfn.IFS(AND(C52="",C53=""),"",OR(C52="yes",C53="yes"),"Yes",AND(C52="No",C53="No"),"No")</f>
        <v/>
      </c>
      <c r="D54" s="38" t="str">
        <f t="shared" ref="D54:E54" si="1">_xlfn.IFS(AND(D52="",D53=""),"",OR(D52="yes",D53="yes"),"Yes",AND(D52="No",D53="No"),"No")</f>
        <v/>
      </c>
      <c r="E54" s="38" t="str">
        <f t="shared" si="1"/>
        <v/>
      </c>
      <c r="F54" s="38" t="str">
        <f>_xlfn.IFS(AND(F52="",F53=""),"",OR(F52="yes",F53="yes"),"Yes",AND(F52="No",F53="No"),"No")</f>
        <v/>
      </c>
      <c r="G54" s="38" t="str">
        <f>_xlfn.IFS(AND(G52="",G53=""),"",OR(G52="yes",G53="yes"),"Yes",AND(G52="No",G53="No"),"No")</f>
        <v/>
      </c>
      <c r="H54" s="70"/>
      <c r="I54" s="70"/>
    </row>
    <row r="57" spans="2:9" x14ac:dyDescent="0.25">
      <c r="B57" s="57" t="s">
        <v>108</v>
      </c>
      <c r="C57" s="57"/>
      <c r="D57" s="57"/>
      <c r="E57" s="57"/>
      <c r="F57" s="57"/>
      <c r="G57" s="57"/>
      <c r="H57" s="57"/>
      <c r="I57" s="57"/>
    </row>
    <row r="58" spans="2:9" x14ac:dyDescent="0.25">
      <c r="C58" s="40">
        <v>2022</v>
      </c>
      <c r="D58" s="40">
        <v>2023</v>
      </c>
      <c r="E58" s="40">
        <v>2024</v>
      </c>
      <c r="F58" s="40">
        <v>2025</v>
      </c>
      <c r="G58" s="40">
        <v>2026</v>
      </c>
      <c r="H58" s="33" t="s">
        <v>85</v>
      </c>
      <c r="I58" s="33" t="s">
        <v>8</v>
      </c>
    </row>
    <row r="59" spans="2:9" x14ac:dyDescent="0.25">
      <c r="B59" s="29" t="s">
        <v>109</v>
      </c>
      <c r="C59" s="41"/>
      <c r="D59" s="41"/>
      <c r="E59" s="49"/>
      <c r="F59" s="49"/>
      <c r="G59" s="49"/>
      <c r="H59" s="70"/>
      <c r="I59" s="70"/>
    </row>
    <row r="60" spans="2:9" x14ac:dyDescent="0.25">
      <c r="B60" s="29" t="s">
        <v>110</v>
      </c>
      <c r="C60" s="41"/>
      <c r="D60" s="41"/>
      <c r="E60" s="49"/>
      <c r="F60" s="49"/>
      <c r="G60" s="49"/>
      <c r="H60" s="70"/>
      <c r="I60" s="70"/>
    </row>
    <row r="61" spans="2:9" x14ac:dyDescent="0.25">
      <c r="B61" s="29" t="s">
        <v>111</v>
      </c>
      <c r="C61" s="38" t="str">
        <f>IFERROR(+C60/C59,"Info em falta")</f>
        <v>Info em falta</v>
      </c>
      <c r="D61" s="38" t="str">
        <f t="shared" ref="D61:G61" si="2">IFERROR(+D60/D59,"Info em falta")</f>
        <v>Info em falta</v>
      </c>
      <c r="E61" s="38" t="str">
        <f t="shared" si="2"/>
        <v>Info em falta</v>
      </c>
      <c r="F61" s="38" t="str">
        <f t="shared" si="2"/>
        <v>Info em falta</v>
      </c>
      <c r="G61" s="38" t="str">
        <f t="shared" si="2"/>
        <v>Info em falta</v>
      </c>
      <c r="H61" s="70"/>
      <c r="I61" s="70"/>
    </row>
    <row r="63" spans="2:9" x14ac:dyDescent="0.25">
      <c r="B63" s="57" t="s">
        <v>112</v>
      </c>
      <c r="C63" s="57"/>
      <c r="D63" s="57"/>
      <c r="E63" s="57"/>
      <c r="F63" s="57"/>
      <c r="G63" s="57"/>
      <c r="H63" s="57"/>
      <c r="I63" s="57"/>
    </row>
    <row r="64" spans="2:9" x14ac:dyDescent="0.25">
      <c r="C64" s="40">
        <v>2022</v>
      </c>
      <c r="D64" s="40">
        <v>2023</v>
      </c>
      <c r="E64" s="40">
        <v>2024</v>
      </c>
      <c r="F64" s="40">
        <v>2025</v>
      </c>
      <c r="G64" s="40">
        <v>2026</v>
      </c>
      <c r="H64" s="33" t="s">
        <v>85</v>
      </c>
      <c r="I64" s="33" t="s">
        <v>8</v>
      </c>
    </row>
    <row r="65" spans="2:11" x14ac:dyDescent="0.25">
      <c r="B65" s="29" t="s">
        <v>113</v>
      </c>
      <c r="C65" s="41"/>
      <c r="D65" s="41"/>
      <c r="E65" s="41"/>
      <c r="F65" s="41"/>
      <c r="G65" s="41"/>
      <c r="H65" s="70"/>
      <c r="I65" s="70"/>
    </row>
    <row r="66" spans="2:11" x14ac:dyDescent="0.25">
      <c r="B66" s="29" t="s">
        <v>114</v>
      </c>
      <c r="C66" s="41"/>
      <c r="D66" s="41"/>
      <c r="E66" s="41"/>
      <c r="F66" s="41"/>
      <c r="G66" s="41"/>
      <c r="H66" s="70"/>
      <c r="I66" s="70"/>
    </row>
    <row r="67" spans="2:11" x14ac:dyDescent="0.25">
      <c r="B67" s="29" t="s">
        <v>115</v>
      </c>
      <c r="C67" s="38" t="str">
        <f>IFERROR(+C66/C65,"Info em falta")</f>
        <v>Info em falta</v>
      </c>
      <c r="D67" s="38" t="str">
        <f t="shared" ref="D67:G67" si="3">IFERROR(+D66/D65,"Info em falta")</f>
        <v>Info em falta</v>
      </c>
      <c r="E67" s="38" t="str">
        <f t="shared" si="3"/>
        <v>Info em falta</v>
      </c>
      <c r="F67" s="38" t="str">
        <f t="shared" si="3"/>
        <v>Info em falta</v>
      </c>
      <c r="G67" s="38" t="str">
        <f t="shared" si="3"/>
        <v>Info em falta</v>
      </c>
      <c r="H67" s="70"/>
      <c r="I67" s="70"/>
    </row>
    <row r="70" spans="2:11" ht="18.75" customHeight="1" x14ac:dyDescent="0.25">
      <c r="B70" s="57" t="s">
        <v>116</v>
      </c>
      <c r="C70" s="57"/>
      <c r="D70" s="57"/>
      <c r="E70" s="57"/>
      <c r="F70" s="57"/>
      <c r="G70" s="57"/>
      <c r="H70" s="57"/>
      <c r="I70" s="57"/>
    </row>
    <row r="71" spans="2:11" x14ac:dyDescent="0.25">
      <c r="C71" s="40">
        <v>2022</v>
      </c>
      <c r="D71" s="40">
        <v>2023</v>
      </c>
      <c r="E71" s="40">
        <v>2024</v>
      </c>
      <c r="F71" s="40">
        <v>2025</v>
      </c>
      <c r="G71" s="40">
        <v>2026</v>
      </c>
      <c r="H71" s="33" t="s">
        <v>85</v>
      </c>
      <c r="I71" s="33" t="s">
        <v>8</v>
      </c>
    </row>
    <row r="72" spans="2:11" x14ac:dyDescent="0.25">
      <c r="B72" s="31" t="s">
        <v>117</v>
      </c>
      <c r="C72" s="41"/>
      <c r="D72" s="41"/>
      <c r="E72" s="41"/>
      <c r="F72" s="41"/>
      <c r="G72" s="41"/>
      <c r="H72" s="44"/>
      <c r="I72" s="44"/>
    </row>
    <row r="74" spans="2:11" ht="27" customHeight="1" x14ac:dyDescent="0.25">
      <c r="B74" s="52" t="s">
        <v>44</v>
      </c>
      <c r="C74" s="34"/>
      <c r="D74" s="34"/>
      <c r="E74" s="34"/>
      <c r="F74" s="34"/>
      <c r="G74" s="34"/>
      <c r="H74" s="34"/>
      <c r="I74" s="34"/>
      <c r="J74" s="34"/>
      <c r="K74" s="34"/>
    </row>
    <row r="75" spans="2:11" ht="15.6" x14ac:dyDescent="0.25">
      <c r="B75" s="58" t="s">
        <v>3</v>
      </c>
      <c r="C75" s="58"/>
      <c r="D75" s="58"/>
      <c r="E75" s="58"/>
      <c r="F75" s="58"/>
      <c r="G75" s="58"/>
      <c r="H75" s="58"/>
      <c r="I75" s="58"/>
    </row>
    <row r="77" spans="2:11" ht="13.5" customHeight="1" x14ac:dyDescent="0.25">
      <c r="B77" s="66" t="s">
        <v>118</v>
      </c>
      <c r="C77" s="67"/>
      <c r="D77" s="67"/>
      <c r="E77" s="67"/>
      <c r="F77" s="67"/>
      <c r="G77" s="67"/>
      <c r="H77" s="67"/>
      <c r="I77" s="68"/>
    </row>
    <row r="78" spans="2:11" x14ac:dyDescent="0.25">
      <c r="C78" s="40">
        <v>2022</v>
      </c>
      <c r="D78" s="40">
        <v>2023</v>
      </c>
      <c r="E78" s="40">
        <v>2024</v>
      </c>
      <c r="F78" s="40">
        <v>2025</v>
      </c>
      <c r="G78" s="40">
        <v>2026</v>
      </c>
      <c r="H78" s="33" t="s">
        <v>85</v>
      </c>
      <c r="I78" s="33" t="s">
        <v>8</v>
      </c>
    </row>
    <row r="79" spans="2:11" x14ac:dyDescent="0.25">
      <c r="B79" s="31" t="s">
        <v>119</v>
      </c>
      <c r="C79" s="41"/>
      <c r="D79" s="41"/>
      <c r="E79" s="41"/>
      <c r="F79" s="41"/>
      <c r="G79" s="41"/>
      <c r="H79" s="44"/>
      <c r="I79" s="44"/>
    </row>
    <row r="81" spans="1:11" ht="13.5" customHeight="1" x14ac:dyDescent="0.25">
      <c r="B81" s="66" t="s">
        <v>120</v>
      </c>
      <c r="C81" s="67"/>
      <c r="D81" s="67"/>
      <c r="E81" s="67"/>
      <c r="F81" s="67"/>
      <c r="G81" s="67"/>
      <c r="H81" s="67"/>
      <c r="I81" s="68"/>
    </row>
    <row r="82" spans="1:11" x14ac:dyDescent="0.25">
      <c r="C82" s="40">
        <v>2022</v>
      </c>
      <c r="D82" s="40">
        <v>2023</v>
      </c>
      <c r="E82" s="40">
        <v>2024</v>
      </c>
      <c r="F82" s="40">
        <v>2025</v>
      </c>
      <c r="G82" s="40">
        <v>2026</v>
      </c>
      <c r="H82" s="33" t="s">
        <v>85</v>
      </c>
      <c r="I82" s="33" t="s">
        <v>8</v>
      </c>
    </row>
    <row r="83" spans="1:11" x14ac:dyDescent="0.25">
      <c r="B83" s="31" t="s">
        <v>121</v>
      </c>
      <c r="C83" s="41"/>
      <c r="D83" s="41"/>
      <c r="E83" s="41"/>
      <c r="F83" s="41"/>
      <c r="G83" s="41"/>
      <c r="H83" s="44"/>
      <c r="I83" s="44"/>
    </row>
    <row r="85" spans="1:11" x14ac:dyDescent="0.25">
      <c r="B85" s="66" t="s">
        <v>55</v>
      </c>
      <c r="C85" s="67"/>
      <c r="D85" s="67"/>
      <c r="E85" s="67"/>
      <c r="F85" s="67"/>
      <c r="G85" s="67"/>
      <c r="H85" s="67"/>
      <c r="I85" s="68"/>
    </row>
    <row r="86" spans="1:11" x14ac:dyDescent="0.25">
      <c r="C86" s="40">
        <v>2022</v>
      </c>
      <c r="D86" s="40">
        <v>2023</v>
      </c>
      <c r="E86" s="40">
        <v>2024</v>
      </c>
      <c r="F86" s="40">
        <v>2025</v>
      </c>
      <c r="G86" s="40">
        <v>2026</v>
      </c>
      <c r="H86" s="33" t="s">
        <v>85</v>
      </c>
      <c r="I86" s="33" t="s">
        <v>8</v>
      </c>
    </row>
    <row r="87" spans="1:11" x14ac:dyDescent="0.25">
      <c r="B87" s="31" t="s">
        <v>122</v>
      </c>
      <c r="C87" s="41"/>
      <c r="D87" s="41"/>
      <c r="E87" s="41"/>
      <c r="F87" s="41"/>
      <c r="G87" s="41"/>
      <c r="H87" s="44"/>
      <c r="I87" s="44"/>
    </row>
    <row r="89" spans="1:11" s="51" customFormat="1" ht="31.2" customHeight="1" x14ac:dyDescent="0.3">
      <c r="B89" s="52" t="s">
        <v>57</v>
      </c>
      <c r="C89" s="50"/>
      <c r="D89" s="50"/>
      <c r="E89" s="50"/>
      <c r="F89" s="50"/>
      <c r="G89" s="50"/>
      <c r="H89" s="50"/>
      <c r="I89" s="50"/>
      <c r="J89" s="50"/>
      <c r="K89" s="50"/>
    </row>
    <row r="90" spans="1:11" ht="15.75" customHeight="1" x14ac:dyDescent="0.3">
      <c r="B90" s="56" t="s">
        <v>58</v>
      </c>
      <c r="C90" s="56"/>
      <c r="D90" s="56"/>
      <c r="E90" s="56"/>
      <c r="F90" s="56"/>
      <c r="G90" s="56"/>
      <c r="H90" s="56"/>
      <c r="I90" s="56"/>
      <c r="J90" s="34"/>
      <c r="K90" s="34"/>
    </row>
    <row r="91" spans="1:11" x14ac:dyDescent="0.25">
      <c r="A91" s="3"/>
      <c r="B91" s="3"/>
    </row>
    <row r="92" spans="1:11" ht="13.5" customHeight="1" x14ac:dyDescent="0.25">
      <c r="B92" s="57" t="s">
        <v>123</v>
      </c>
      <c r="C92" s="57"/>
      <c r="D92" s="57"/>
      <c r="E92" s="57"/>
      <c r="F92" s="57"/>
      <c r="G92" s="57"/>
      <c r="H92" s="57"/>
      <c r="I92" s="57"/>
    </row>
    <row r="93" spans="1:11" x14ac:dyDescent="0.25">
      <c r="C93" s="40">
        <v>2022</v>
      </c>
      <c r="D93" s="40">
        <v>2023</v>
      </c>
      <c r="E93" s="40">
        <v>2024</v>
      </c>
      <c r="F93" s="40">
        <v>2025</v>
      </c>
      <c r="G93" s="40">
        <v>2026</v>
      </c>
      <c r="H93" s="33" t="s">
        <v>85</v>
      </c>
      <c r="I93" s="33" t="s">
        <v>8</v>
      </c>
    </row>
    <row r="94" spans="1:11" x14ac:dyDescent="0.25">
      <c r="B94" s="31" t="s">
        <v>124</v>
      </c>
      <c r="C94" s="41"/>
      <c r="D94" s="41"/>
      <c r="E94" s="41"/>
      <c r="F94" s="41"/>
      <c r="G94" s="41"/>
      <c r="H94" s="44"/>
      <c r="I94" s="44"/>
    </row>
    <row r="96" spans="1:11" x14ac:dyDescent="0.25">
      <c r="B96" s="62" t="s">
        <v>125</v>
      </c>
      <c r="C96" s="63"/>
      <c r="D96" s="63"/>
      <c r="E96" s="63"/>
      <c r="F96" s="63"/>
      <c r="G96" s="63"/>
      <c r="H96" s="63"/>
      <c r="I96" s="63"/>
    </row>
    <row r="97" spans="2:9" x14ac:dyDescent="0.25">
      <c r="C97" s="40">
        <v>2022</v>
      </c>
      <c r="D97" s="40">
        <v>2023</v>
      </c>
      <c r="E97" s="40">
        <v>2024</v>
      </c>
      <c r="F97" s="40">
        <v>2025</v>
      </c>
      <c r="G97" s="40">
        <v>2026</v>
      </c>
      <c r="H97" s="33" t="s">
        <v>85</v>
      </c>
      <c r="I97" s="33" t="s">
        <v>8</v>
      </c>
    </row>
    <row r="98" spans="2:9" x14ac:dyDescent="0.25">
      <c r="B98" s="31" t="s">
        <v>126</v>
      </c>
      <c r="C98" s="41"/>
      <c r="D98" s="41"/>
      <c r="E98" s="41"/>
      <c r="F98" s="41"/>
      <c r="G98" s="41"/>
      <c r="H98" s="44"/>
      <c r="I98" s="44"/>
    </row>
    <row r="100" spans="2:9" x14ac:dyDescent="0.25">
      <c r="B100" s="62" t="s">
        <v>127</v>
      </c>
      <c r="C100" s="63"/>
      <c r="D100" s="63"/>
      <c r="E100" s="63"/>
      <c r="F100" s="63"/>
      <c r="G100" s="63"/>
      <c r="H100" s="63"/>
      <c r="I100" s="63"/>
    </row>
    <row r="101" spans="2:9" x14ac:dyDescent="0.25">
      <c r="C101" s="40">
        <v>2022</v>
      </c>
      <c r="D101" s="40">
        <v>2023</v>
      </c>
      <c r="E101" s="40">
        <v>2024</v>
      </c>
      <c r="F101" s="40">
        <v>2025</v>
      </c>
      <c r="G101" s="40">
        <v>2026</v>
      </c>
      <c r="H101" s="33" t="s">
        <v>85</v>
      </c>
      <c r="I101" s="33" t="s">
        <v>8</v>
      </c>
    </row>
    <row r="102" spans="2:9" x14ac:dyDescent="0.25">
      <c r="B102" s="31" t="s">
        <v>128</v>
      </c>
      <c r="C102" s="41"/>
      <c r="D102" s="41"/>
      <c r="E102" s="41"/>
      <c r="F102" s="41"/>
      <c r="G102" s="41"/>
      <c r="H102" s="44"/>
      <c r="I102" s="44"/>
    </row>
    <row r="104" spans="2:9" x14ac:dyDescent="0.25">
      <c r="B104" s="62" t="s">
        <v>129</v>
      </c>
      <c r="C104" s="63"/>
      <c r="D104" s="63"/>
      <c r="E104" s="63"/>
      <c r="F104" s="63"/>
      <c r="G104" s="63"/>
      <c r="H104" s="63"/>
      <c r="I104" s="63"/>
    </row>
    <row r="105" spans="2:9" x14ac:dyDescent="0.25">
      <c r="C105" s="40">
        <v>2022</v>
      </c>
      <c r="D105" s="40">
        <v>2023</v>
      </c>
      <c r="E105" s="40">
        <v>2024</v>
      </c>
      <c r="F105" s="40">
        <v>2025</v>
      </c>
      <c r="G105" s="40">
        <v>2026</v>
      </c>
      <c r="H105" s="33" t="s">
        <v>85</v>
      </c>
      <c r="I105" s="33" t="s">
        <v>8</v>
      </c>
    </row>
    <row r="106" spans="2:9" x14ac:dyDescent="0.25">
      <c r="B106" s="29" t="s">
        <v>130</v>
      </c>
      <c r="C106" s="41"/>
      <c r="D106" s="41"/>
      <c r="E106" s="41"/>
      <c r="F106" s="41"/>
      <c r="G106" s="41"/>
      <c r="H106" s="44"/>
      <c r="I106" s="44"/>
    </row>
    <row r="108" spans="2:9" x14ac:dyDescent="0.25">
      <c r="B108" s="62" t="s">
        <v>131</v>
      </c>
      <c r="C108" s="63"/>
      <c r="D108" s="63"/>
      <c r="E108" s="63"/>
      <c r="F108" s="63"/>
      <c r="G108" s="63"/>
      <c r="H108" s="63"/>
      <c r="I108" s="63"/>
    </row>
    <row r="109" spans="2:9" x14ac:dyDescent="0.25">
      <c r="C109" s="40">
        <v>2022</v>
      </c>
      <c r="D109" s="40">
        <v>2023</v>
      </c>
      <c r="E109" s="40">
        <v>2024</v>
      </c>
      <c r="F109" s="40">
        <v>2025</v>
      </c>
      <c r="G109" s="40">
        <v>2026</v>
      </c>
      <c r="H109" s="33" t="s">
        <v>85</v>
      </c>
      <c r="I109" s="33" t="s">
        <v>8</v>
      </c>
    </row>
    <row r="110" spans="2:9" x14ac:dyDescent="0.25">
      <c r="B110" s="31" t="s">
        <v>132</v>
      </c>
      <c r="C110" s="41"/>
      <c r="D110" s="41"/>
      <c r="E110" s="41"/>
      <c r="F110" s="41"/>
      <c r="G110" s="41"/>
      <c r="H110" s="44"/>
      <c r="I110" s="44"/>
    </row>
    <row r="112" spans="2:9" ht="13.5" customHeight="1" x14ac:dyDescent="0.25">
      <c r="B112" s="62" t="s">
        <v>133</v>
      </c>
      <c r="C112" s="63"/>
      <c r="D112" s="63"/>
      <c r="E112" s="63"/>
      <c r="F112" s="63"/>
      <c r="G112" s="63"/>
      <c r="H112" s="63"/>
      <c r="I112" s="63"/>
    </row>
    <row r="113" spans="2:9" x14ac:dyDescent="0.25">
      <c r="C113" s="40">
        <v>2022</v>
      </c>
      <c r="D113" s="40">
        <v>2023</v>
      </c>
      <c r="E113" s="40">
        <v>2024</v>
      </c>
      <c r="F113" s="40">
        <v>2025</v>
      </c>
      <c r="G113" s="40">
        <v>2026</v>
      </c>
      <c r="H113" s="33" t="s">
        <v>85</v>
      </c>
      <c r="I113" s="33" t="s">
        <v>8</v>
      </c>
    </row>
    <row r="114" spans="2:9" x14ac:dyDescent="0.25">
      <c r="B114" s="31" t="s">
        <v>134</v>
      </c>
      <c r="C114" s="41"/>
      <c r="D114" s="41"/>
      <c r="E114" s="41"/>
      <c r="F114" s="41"/>
      <c r="G114" s="41"/>
      <c r="H114" s="44"/>
      <c r="I114" s="44"/>
    </row>
  </sheetData>
  <mergeCells count="43">
    <mergeCell ref="B112:I112"/>
    <mergeCell ref="B3:I3"/>
    <mergeCell ref="B38:I38"/>
    <mergeCell ref="I52:I54"/>
    <mergeCell ref="H52:H54"/>
    <mergeCell ref="C47:I47"/>
    <mergeCell ref="C48:I48"/>
    <mergeCell ref="I25:I26"/>
    <mergeCell ref="H25:H26"/>
    <mergeCell ref="B32:I32"/>
    <mergeCell ref="I59:I61"/>
    <mergeCell ref="H59:H61"/>
    <mergeCell ref="H65:H67"/>
    <mergeCell ref="I65:I67"/>
    <mergeCell ref="B85:I85"/>
    <mergeCell ref="B20:D20"/>
    <mergeCell ref="B21:F21"/>
    <mergeCell ref="B92:I92"/>
    <mergeCell ref="B96:I96"/>
    <mergeCell ref="B108:I108"/>
    <mergeCell ref="B104:I104"/>
    <mergeCell ref="B100:I100"/>
    <mergeCell ref="B39:E39"/>
    <mergeCell ref="B23:E23"/>
    <mergeCell ref="B44:I44"/>
    <mergeCell ref="B81:I81"/>
    <mergeCell ref="B77:I77"/>
    <mergeCell ref="B11:G11"/>
    <mergeCell ref="B7:G7"/>
    <mergeCell ref="B16:G16"/>
    <mergeCell ref="B14:G14"/>
    <mergeCell ref="B90:I90"/>
    <mergeCell ref="B50:I50"/>
    <mergeCell ref="B57:I57"/>
    <mergeCell ref="B70:I70"/>
    <mergeCell ref="B63:I63"/>
    <mergeCell ref="B75:I75"/>
    <mergeCell ref="H23:I23"/>
    <mergeCell ref="B29:E29"/>
    <mergeCell ref="H29:I29"/>
    <mergeCell ref="B35:I35"/>
    <mergeCell ref="B42:I42"/>
    <mergeCell ref="B33:E33"/>
  </mergeCells>
  <dataValidations count="1">
    <dataValidation type="list" allowBlank="1" showInputMessage="1" showErrorMessage="1" sqref="C13:G13 C25:G26 C46:G46 C52:G53 C72:G72 C79:G79 C83:G83 C87:G87 C94:G94 C98:G98 C102:G102 C106:G106 C110:G110 C114:G114" xr:uid="{23E1DC99-374E-4490-BCBA-27A759ACAAA9}">
      <formula1>"Sim,Não"</formula1>
    </dataValidation>
  </dataValidations>
  <hyperlinks>
    <hyperlink ref="B47" r:id="rId1" display="Check Global Compact Principles" xr:uid="{00000000-0004-0000-0100-000000000000}"/>
    <hyperlink ref="B48" r:id="rId2" xr:uid="{00000000-0004-0000-0100-000001000000}"/>
    <hyperlink ref="B33" r:id="rId3" display="https://echa.europa.eu/ann-x-priority-subs-water-dir-2000-60" xr:uid="{00000000-0004-0000-0100-000002000000}"/>
    <hyperlink ref="B39" r:id="rId4" xr:uid="{00000000-0004-0000-0100-000003000000}"/>
  </hyperlinks>
  <pageMargins left="0.11811023622047245" right="0.11811023622047245" top="0.15748031496062992" bottom="0.15748031496062992" header="0.11811023622047245" footer="0.11811023622047245"/>
  <pageSetup paperSize="9" scale="50" orientation="landscape" r:id="rId5"/>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U20"/>
  <sheetViews>
    <sheetView workbookViewId="0"/>
  </sheetViews>
  <sheetFormatPr defaultColWidth="9.109375" defaultRowHeight="13.2" x14ac:dyDescent="0.25"/>
  <cols>
    <col min="1" max="1" width="9.109375" style="1"/>
    <col min="2" max="2" width="23.6640625" style="1" customWidth="1"/>
    <col min="3" max="3" width="12.44140625" style="1" bestFit="1" customWidth="1"/>
    <col min="4" max="4" width="10.6640625" style="1" bestFit="1" customWidth="1"/>
    <col min="5" max="6" width="10.6640625" style="1" customWidth="1"/>
    <col min="7" max="7" width="12.33203125" style="1" customWidth="1"/>
    <col min="8" max="8" width="9.109375" style="1"/>
    <col min="9" max="9" width="9.109375" style="1" bestFit="1" customWidth="1"/>
    <col min="10" max="10" width="14.88671875" style="1" customWidth="1"/>
    <col min="11" max="11" width="10.33203125" style="1" customWidth="1"/>
    <col min="12" max="14" width="11.109375" style="1" customWidth="1"/>
    <col min="15" max="15" width="11.44140625" style="1" customWidth="1"/>
    <col min="16" max="16" width="9.109375" style="1"/>
    <col min="17" max="17" width="10.44140625" style="1" customWidth="1"/>
    <col min="18" max="18" width="11" style="1" customWidth="1"/>
    <col min="19" max="19" width="9.109375" style="1"/>
    <col min="20" max="20" width="14.109375" style="1" customWidth="1"/>
    <col min="21" max="21" width="14" style="1" customWidth="1"/>
    <col min="22" max="16384" width="9.109375" style="1"/>
  </cols>
  <sheetData>
    <row r="1" spans="1:21" ht="27.6" x14ac:dyDescent="0.25">
      <c r="A1" s="4"/>
      <c r="B1" s="11" t="s">
        <v>135</v>
      </c>
      <c r="C1" s="12"/>
      <c r="D1" s="12"/>
      <c r="E1" s="12"/>
      <c r="F1" s="12"/>
      <c r="G1" s="12"/>
      <c r="H1" s="13"/>
      <c r="I1" s="13"/>
      <c r="J1" s="13"/>
      <c r="K1" s="13"/>
      <c r="L1" s="13"/>
      <c r="M1" s="13"/>
      <c r="N1" s="13"/>
      <c r="O1" s="13"/>
      <c r="P1" s="13"/>
      <c r="Q1" s="13"/>
      <c r="R1" s="13"/>
      <c r="S1" s="13"/>
      <c r="T1" s="13"/>
      <c r="U1" s="13"/>
    </row>
    <row r="2" spans="1:21" ht="27.6" x14ac:dyDescent="0.25">
      <c r="A2" s="4"/>
      <c r="B2" s="23"/>
      <c r="C2" s="3"/>
      <c r="D2" s="3"/>
      <c r="E2" s="3"/>
      <c r="F2" s="3"/>
      <c r="G2" s="3"/>
      <c r="H2" s="4"/>
      <c r="I2" s="4"/>
      <c r="J2" s="4"/>
      <c r="K2" s="4"/>
      <c r="L2" s="4"/>
      <c r="M2" s="4"/>
      <c r="N2" s="4"/>
      <c r="O2" s="4"/>
      <c r="P2" s="4"/>
      <c r="Q2" s="4"/>
    </row>
    <row r="3" spans="1:21" ht="15.6" x14ac:dyDescent="0.25">
      <c r="A3" s="4"/>
      <c r="B3" s="14" t="s">
        <v>136</v>
      </c>
      <c r="C3" s="3"/>
      <c r="D3" s="3"/>
      <c r="E3" s="3"/>
      <c r="F3" s="3"/>
      <c r="G3" s="3"/>
      <c r="H3" s="4"/>
      <c r="I3" s="4"/>
      <c r="J3" s="14" t="s">
        <v>137</v>
      </c>
      <c r="K3" s="4"/>
      <c r="L3" s="4"/>
      <c r="M3" s="4"/>
      <c r="N3" s="4"/>
      <c r="O3" s="4"/>
      <c r="P3" s="4"/>
      <c r="Q3" s="21"/>
      <c r="R3" s="21"/>
      <c r="S3" s="21"/>
    </row>
    <row r="4" spans="1:21" x14ac:dyDescent="0.25">
      <c r="A4" s="4"/>
      <c r="B4" s="4"/>
      <c r="C4" s="3"/>
      <c r="D4" s="3"/>
      <c r="E4" s="3"/>
      <c r="F4" s="3"/>
      <c r="G4" s="3"/>
      <c r="H4" s="4"/>
      <c r="I4" s="4"/>
      <c r="J4" s="4"/>
      <c r="K4" s="4"/>
      <c r="L4" s="4"/>
      <c r="M4" s="4"/>
      <c r="N4" s="4"/>
      <c r="O4" s="4"/>
      <c r="P4" s="4"/>
      <c r="Q4" s="21"/>
      <c r="R4" s="21"/>
      <c r="S4" s="21"/>
    </row>
    <row r="5" spans="1:21" ht="18" x14ac:dyDescent="0.25">
      <c r="A5" s="4"/>
      <c r="B5" s="4"/>
      <c r="C5" s="77" t="s">
        <v>138</v>
      </c>
      <c r="D5" s="78"/>
      <c r="E5" s="78"/>
      <c r="F5" s="78"/>
      <c r="G5" s="79"/>
      <c r="H5" s="4"/>
      <c r="I5" s="4"/>
      <c r="J5" s="4"/>
      <c r="L5" s="74" t="s">
        <v>139</v>
      </c>
      <c r="M5" s="75"/>
      <c r="N5" s="75"/>
      <c r="O5" s="75"/>
      <c r="P5" s="76"/>
      <c r="Q5" s="21"/>
      <c r="R5" s="21"/>
    </row>
    <row r="6" spans="1:21" ht="15.6" x14ac:dyDescent="0.25">
      <c r="A6" s="4"/>
      <c r="B6" s="15"/>
      <c r="C6" s="5">
        <v>2022</v>
      </c>
      <c r="D6" s="5">
        <v>2023</v>
      </c>
      <c r="E6" s="5">
        <v>2024</v>
      </c>
      <c r="F6" s="5">
        <v>2025</v>
      </c>
      <c r="G6" s="5">
        <v>2026</v>
      </c>
      <c r="H6" s="4"/>
      <c r="I6" s="4"/>
      <c r="J6" s="15"/>
      <c r="L6" s="28">
        <v>2022</v>
      </c>
      <c r="M6" s="28">
        <v>2023</v>
      </c>
      <c r="N6" s="28">
        <v>2024</v>
      </c>
      <c r="O6" s="28">
        <v>2025</v>
      </c>
      <c r="P6" s="28">
        <v>2026</v>
      </c>
      <c r="Q6" s="21"/>
      <c r="R6" s="21"/>
    </row>
    <row r="7" spans="1:21" ht="45" customHeight="1" x14ac:dyDescent="0.25">
      <c r="A7" s="4"/>
      <c r="B7" s="16" t="s">
        <v>140</v>
      </c>
      <c r="C7" s="17" t="e">
        <f>+C8+C9</f>
        <v>#REF!</v>
      </c>
      <c r="D7" s="17" t="e">
        <f t="shared" ref="D7:G7" si="0">+D8+D9</f>
        <v>#REF!</v>
      </c>
      <c r="E7" s="17" t="e">
        <f t="shared" si="0"/>
        <v>#REF!</v>
      </c>
      <c r="F7" s="17" t="e">
        <f t="shared" si="0"/>
        <v>#REF!</v>
      </c>
      <c r="G7" s="17" t="e">
        <f t="shared" si="0"/>
        <v>#REF!</v>
      </c>
      <c r="H7" s="4"/>
      <c r="I7" s="4"/>
      <c r="J7" s="84" t="s">
        <v>141</v>
      </c>
      <c r="K7" s="85"/>
      <c r="L7" s="18" t="e">
        <f>+L8</f>
        <v>#REF!</v>
      </c>
      <c r="M7" s="18" t="e">
        <f t="shared" ref="M7:O7" si="1">+M8</f>
        <v>#REF!</v>
      </c>
      <c r="N7" s="18" t="e">
        <f t="shared" si="1"/>
        <v>#REF!</v>
      </c>
      <c r="O7" s="18" t="e">
        <f t="shared" si="1"/>
        <v>#REF!</v>
      </c>
      <c r="P7" s="18" t="e">
        <f>+P8</f>
        <v>#REF!</v>
      </c>
      <c r="Q7" s="21"/>
      <c r="R7" s="21"/>
    </row>
    <row r="8" spans="1:21" x14ac:dyDescent="0.25">
      <c r="A8" s="4"/>
      <c r="B8" s="37" t="s">
        <v>142</v>
      </c>
      <c r="C8" s="22" t="e">
        <f>+#REF!</f>
        <v>#REF!</v>
      </c>
      <c r="D8" s="22" t="e">
        <f>+#REF!</f>
        <v>#REF!</v>
      </c>
      <c r="E8" s="22" t="e">
        <f>+#REF!</f>
        <v>#REF!</v>
      </c>
      <c r="F8" s="22" t="e">
        <f>+#REF!</f>
        <v>#REF!</v>
      </c>
      <c r="G8" s="22" t="e">
        <f>+#REF!</f>
        <v>#REF!</v>
      </c>
      <c r="H8" s="4"/>
      <c r="I8" s="4"/>
      <c r="J8" s="86" t="s">
        <v>143</v>
      </c>
      <c r="K8" s="87"/>
      <c r="L8" s="22" t="e">
        <f>+#REF!</f>
        <v>#REF!</v>
      </c>
      <c r="M8" s="22" t="e">
        <f>+#REF!</f>
        <v>#REF!</v>
      </c>
      <c r="N8" s="22" t="e">
        <f>+#REF!</f>
        <v>#REF!</v>
      </c>
      <c r="O8" s="22" t="e">
        <f>+#REF!</f>
        <v>#REF!</v>
      </c>
      <c r="P8" s="22" t="e">
        <f>+#REF!</f>
        <v>#REF!</v>
      </c>
      <c r="Q8" s="21"/>
      <c r="R8" s="21"/>
    </row>
    <row r="9" spans="1:21" x14ac:dyDescent="0.25">
      <c r="A9" s="4"/>
      <c r="B9" s="37" t="s">
        <v>144</v>
      </c>
      <c r="C9" s="22" t="e">
        <f>+#REF!</f>
        <v>#REF!</v>
      </c>
      <c r="D9" s="22" t="e">
        <f>+#REF!</f>
        <v>#REF!</v>
      </c>
      <c r="E9" s="22" t="e">
        <f>+#REF!</f>
        <v>#REF!</v>
      </c>
      <c r="F9" s="22" t="e">
        <f>+#REF!</f>
        <v>#REF!</v>
      </c>
      <c r="G9" s="22" t="e">
        <f>+#REF!</f>
        <v>#REF!</v>
      </c>
      <c r="H9" s="4"/>
      <c r="I9" s="4"/>
      <c r="J9" s="21"/>
      <c r="K9" s="21"/>
      <c r="L9" s="21"/>
      <c r="M9" s="21"/>
      <c r="N9" s="21"/>
      <c r="O9" s="21"/>
      <c r="P9" s="21"/>
      <c r="Q9" s="21"/>
      <c r="R9" s="21"/>
    </row>
    <row r="10" spans="1:21" ht="15.6" x14ac:dyDescent="0.25">
      <c r="A10" s="4"/>
      <c r="B10" s="16" t="s">
        <v>145</v>
      </c>
      <c r="C10" s="17" t="e">
        <f>+C11+C12</f>
        <v>#REF!</v>
      </c>
      <c r="D10" s="17" t="e">
        <f t="shared" ref="D10:E10" si="2">+D11+D12</f>
        <v>#REF!</v>
      </c>
      <c r="E10" s="17" t="e">
        <f t="shared" si="2"/>
        <v>#REF!</v>
      </c>
      <c r="F10" s="17" t="e">
        <f>+F11+F12</f>
        <v>#REF!</v>
      </c>
      <c r="G10" s="17" t="e">
        <f>+G11+G12</f>
        <v>#REF!</v>
      </c>
      <c r="H10" s="4"/>
      <c r="I10" s="4"/>
      <c r="J10" s="21"/>
      <c r="K10" s="21"/>
      <c r="L10" s="21"/>
      <c r="M10" s="21"/>
      <c r="N10" s="21"/>
      <c r="O10" s="21"/>
      <c r="P10" s="21"/>
      <c r="Q10" s="21"/>
      <c r="R10" s="21"/>
    </row>
    <row r="11" spans="1:21" x14ac:dyDescent="0.25">
      <c r="A11" s="4"/>
      <c r="B11" s="37" t="s">
        <v>146</v>
      </c>
      <c r="C11" s="22" t="e">
        <f>+#REF!</f>
        <v>#REF!</v>
      </c>
      <c r="D11" s="22" t="e">
        <f>+#REF!</f>
        <v>#REF!</v>
      </c>
      <c r="E11" s="22" t="e">
        <f>+#REF!</f>
        <v>#REF!</v>
      </c>
      <c r="F11" s="22" t="e">
        <f>+#REF!</f>
        <v>#REF!</v>
      </c>
      <c r="G11" s="22" t="e">
        <f>+#REF!</f>
        <v>#REF!</v>
      </c>
      <c r="H11" s="4"/>
      <c r="I11" s="4"/>
      <c r="J11" s="21"/>
      <c r="L11" s="21"/>
      <c r="M11" s="21"/>
      <c r="N11" s="21"/>
      <c r="O11" s="21"/>
      <c r="P11" s="21"/>
      <c r="Q11" s="21"/>
      <c r="R11" s="21"/>
    </row>
    <row r="12" spans="1:21" x14ac:dyDescent="0.25">
      <c r="A12" s="4"/>
      <c r="B12" s="37" t="s">
        <v>147</v>
      </c>
      <c r="C12" s="22" t="e">
        <f>+#REF!</f>
        <v>#REF!</v>
      </c>
      <c r="D12" s="22" t="e">
        <f>+#REF!</f>
        <v>#REF!</v>
      </c>
      <c r="E12" s="22" t="e">
        <f>+#REF!</f>
        <v>#REF!</v>
      </c>
      <c r="F12" s="22" t="e">
        <f>+#REF!</f>
        <v>#REF!</v>
      </c>
      <c r="G12" s="22" t="e">
        <f>+#REF!</f>
        <v>#REF!</v>
      </c>
      <c r="H12" s="4"/>
      <c r="I12" s="4"/>
      <c r="J12" s="21"/>
      <c r="L12" s="21"/>
      <c r="M12" s="21"/>
      <c r="N12" s="21"/>
      <c r="O12" s="21"/>
      <c r="P12" s="21"/>
      <c r="Q12" s="21"/>
      <c r="R12" s="21"/>
    </row>
    <row r="13" spans="1:21" x14ac:dyDescent="0.25">
      <c r="A13" s="4"/>
      <c r="H13" s="4"/>
      <c r="I13" s="4"/>
      <c r="J13" s="21"/>
      <c r="L13" s="21"/>
      <c r="M13" s="21"/>
      <c r="N13" s="21"/>
      <c r="O13" s="21"/>
      <c r="P13" s="21"/>
      <c r="Q13" s="21"/>
      <c r="R13" s="21"/>
    </row>
    <row r="14" spans="1:21" ht="30" x14ac:dyDescent="0.25">
      <c r="A14" s="4"/>
      <c r="B14" s="16" t="s">
        <v>148</v>
      </c>
      <c r="C14" s="17" t="e">
        <f>+#REF!</f>
        <v>#REF!</v>
      </c>
      <c r="D14" s="17" t="e">
        <f>+#REF!</f>
        <v>#REF!</v>
      </c>
      <c r="E14" s="17" t="e">
        <f>+#REF!</f>
        <v>#REF!</v>
      </c>
      <c r="F14" s="17" t="e">
        <f>+#REF!</f>
        <v>#REF!</v>
      </c>
      <c r="G14" s="17" t="e">
        <f>+#REF!</f>
        <v>#REF!</v>
      </c>
      <c r="H14" s="4"/>
      <c r="I14" s="4"/>
      <c r="J14" s="4"/>
      <c r="L14" s="4"/>
      <c r="M14" s="4"/>
      <c r="N14" s="4"/>
      <c r="O14" s="4"/>
      <c r="P14" s="4"/>
      <c r="Q14" s="21"/>
      <c r="R14" s="21"/>
    </row>
    <row r="15" spans="1:21" ht="78.75" customHeight="1" x14ac:dyDescent="0.25">
      <c r="A15" s="4"/>
      <c r="B15" s="19" t="s">
        <v>149</v>
      </c>
      <c r="C15" s="24" t="e">
        <f>+C10+C7+C14</f>
        <v>#REF!</v>
      </c>
      <c r="D15" s="24" t="e">
        <f t="shared" ref="D15:F15" si="3">+D10+D7+D14</f>
        <v>#REF!</v>
      </c>
      <c r="E15" s="24" t="e">
        <f>+E10+E7+E14</f>
        <v>#REF!</v>
      </c>
      <c r="F15" s="24" t="e">
        <f t="shared" si="3"/>
        <v>#REF!</v>
      </c>
      <c r="G15" s="24" t="e">
        <f>+G10+G7+G14</f>
        <v>#REF!</v>
      </c>
      <c r="H15" s="4"/>
      <c r="I15" s="4"/>
      <c r="J15" s="82" t="s">
        <v>150</v>
      </c>
      <c r="K15" s="83"/>
      <c r="L15" s="25" t="e">
        <f>+L7</f>
        <v>#REF!</v>
      </c>
      <c r="M15" s="25" t="e">
        <f t="shared" ref="M15:P15" si="4">+M7</f>
        <v>#REF!</v>
      </c>
      <c r="N15" s="25" t="e">
        <f t="shared" si="4"/>
        <v>#REF!</v>
      </c>
      <c r="O15" s="25" t="e">
        <f t="shared" si="4"/>
        <v>#REF!</v>
      </c>
      <c r="P15" s="25" t="e">
        <f t="shared" si="4"/>
        <v>#REF!</v>
      </c>
      <c r="Q15" s="21"/>
      <c r="R15" s="21"/>
    </row>
    <row r="16" spans="1:21" x14ac:dyDescent="0.25">
      <c r="A16" s="4"/>
      <c r="B16" s="15"/>
      <c r="C16" s="3"/>
      <c r="D16" s="3"/>
      <c r="E16" s="3"/>
      <c r="F16" s="3"/>
      <c r="G16" s="3"/>
      <c r="H16" s="4"/>
      <c r="I16" s="4"/>
      <c r="J16" s="4"/>
      <c r="L16" s="4"/>
      <c r="M16" s="4"/>
      <c r="N16" s="4"/>
      <c r="O16" s="4"/>
      <c r="P16" s="4"/>
      <c r="Q16" s="21"/>
      <c r="R16" s="21"/>
    </row>
    <row r="17" spans="2:18" x14ac:dyDescent="0.25">
      <c r="B17" s="15"/>
      <c r="C17" s="3"/>
      <c r="D17" s="3"/>
      <c r="E17" s="3"/>
      <c r="F17" s="3"/>
      <c r="G17" s="3"/>
      <c r="H17" s="4"/>
      <c r="I17" s="4"/>
      <c r="J17" s="4"/>
      <c r="L17" s="4"/>
      <c r="M17" s="4"/>
      <c r="N17" s="4"/>
      <c r="O17" s="4"/>
      <c r="P17" s="4"/>
      <c r="Q17" s="21"/>
      <c r="R17" s="21"/>
    </row>
    <row r="18" spans="2:18" x14ac:dyDescent="0.25">
      <c r="Q18" s="21"/>
      <c r="R18" s="21"/>
    </row>
    <row r="19" spans="2:18" ht="15.6" x14ac:dyDescent="0.25">
      <c r="L19" s="26">
        <v>2022</v>
      </c>
      <c r="M19" s="26">
        <v>2023</v>
      </c>
      <c r="N19" s="26">
        <v>2024</v>
      </c>
      <c r="O19" s="26">
        <v>2025</v>
      </c>
      <c r="P19" s="26">
        <v>2026</v>
      </c>
      <c r="Q19" s="21"/>
      <c r="R19" s="21"/>
    </row>
    <row r="20" spans="2:18" ht="55.5" customHeight="1" x14ac:dyDescent="0.25">
      <c r="J20" s="80" t="s">
        <v>151</v>
      </c>
      <c r="K20" s="81"/>
      <c r="L20" s="27" t="e">
        <f>+L15+C15</f>
        <v>#REF!</v>
      </c>
      <c r="M20" s="27" t="e">
        <f t="shared" ref="M20:O20" si="5">+M15+D15</f>
        <v>#REF!</v>
      </c>
      <c r="N20" s="27" t="e">
        <f>+N15+E15</f>
        <v>#REF!</v>
      </c>
      <c r="O20" s="27" t="e">
        <f t="shared" si="5"/>
        <v>#REF!</v>
      </c>
      <c r="P20" s="27" t="e">
        <f>+P15+G15</f>
        <v>#REF!</v>
      </c>
      <c r="Q20" s="21"/>
      <c r="R20" s="21"/>
    </row>
  </sheetData>
  <sheetProtection algorithmName="SHA-512" hashValue="s6IaVzIXtIs77GOU2jrsjiJuWfW9UkIQtEhadpmAG3EzCkW8zTSMXmK3lCrhkPI1yZjeCIR4XHhOm2zsXVpEtg==" saltValue="UWJIcTyj3FfiMZGFEpSDUg==" spinCount="100000" sheet="1" objects="1" scenarios="1"/>
  <mergeCells count="6">
    <mergeCell ref="L5:P5"/>
    <mergeCell ref="C5:G5"/>
    <mergeCell ref="J20:K20"/>
    <mergeCell ref="J15:K15"/>
    <mergeCell ref="J7:K7"/>
    <mergeCell ref="J8:K8"/>
  </mergeCells>
  <phoneticPr fontId="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7"/>
  <sheetViews>
    <sheetView workbookViewId="0">
      <selection activeCell="J13" sqref="J13"/>
    </sheetView>
  </sheetViews>
  <sheetFormatPr defaultColWidth="9.109375" defaultRowHeight="13.2" x14ac:dyDescent="0.25"/>
  <cols>
    <col min="1" max="1" width="9.109375" style="1"/>
    <col min="2" max="2" width="41.44140625" style="1" bestFit="1" customWidth="1"/>
    <col min="3" max="3" width="9.109375" style="1"/>
    <col min="4" max="4" width="43.109375" style="1" customWidth="1"/>
    <col min="5" max="16384" width="9.109375" style="1"/>
  </cols>
  <sheetData>
    <row r="1" spans="2:6" ht="13.8" x14ac:dyDescent="0.25">
      <c r="B1" s="6" t="s">
        <v>152</v>
      </c>
      <c r="D1" s="7" t="s">
        <v>153</v>
      </c>
      <c r="F1" s="4" t="s">
        <v>154</v>
      </c>
    </row>
    <row r="2" spans="2:6" ht="15.6" x14ac:dyDescent="0.25">
      <c r="B2" s="2" t="s">
        <v>155</v>
      </c>
      <c r="D2" s="8" t="s">
        <v>156</v>
      </c>
      <c r="F2" s="4" t="s">
        <v>157</v>
      </c>
    </row>
    <row r="3" spans="2:6" ht="15.6" x14ac:dyDescent="0.25">
      <c r="B3" s="2" t="s">
        <v>158</v>
      </c>
      <c r="D3" s="8" t="s">
        <v>159</v>
      </c>
      <c r="F3" s="4" t="s">
        <v>160</v>
      </c>
    </row>
    <row r="4" spans="2:6" ht="15.6" x14ac:dyDescent="0.25">
      <c r="B4" s="2" t="s">
        <v>161</v>
      </c>
      <c r="D4" s="8" t="s">
        <v>162</v>
      </c>
      <c r="F4" s="4" t="s">
        <v>163</v>
      </c>
    </row>
    <row r="5" spans="2:6" x14ac:dyDescent="0.25">
      <c r="B5" s="2" t="s">
        <v>164</v>
      </c>
      <c r="D5" s="8" t="s">
        <v>165</v>
      </c>
      <c r="F5" s="4" t="s">
        <v>166</v>
      </c>
    </row>
    <row r="6" spans="2:6" x14ac:dyDescent="0.25">
      <c r="B6" s="2" t="s">
        <v>167</v>
      </c>
      <c r="D6" s="8" t="s">
        <v>168</v>
      </c>
      <c r="F6" s="4" t="s">
        <v>169</v>
      </c>
    </row>
    <row r="7" spans="2:6" x14ac:dyDescent="0.25">
      <c r="B7" s="2" t="s">
        <v>170</v>
      </c>
      <c r="D7" s="8" t="s">
        <v>171</v>
      </c>
      <c r="F7" s="4" t="s">
        <v>172</v>
      </c>
    </row>
    <row r="8" spans="2:6" x14ac:dyDescent="0.25">
      <c r="B8" s="2" t="s">
        <v>173</v>
      </c>
      <c r="D8" s="8" t="s">
        <v>174</v>
      </c>
      <c r="F8" s="4" t="s">
        <v>175</v>
      </c>
    </row>
    <row r="9" spans="2:6" x14ac:dyDescent="0.25">
      <c r="B9" s="2" t="s">
        <v>176</v>
      </c>
      <c r="D9" s="8" t="s">
        <v>177</v>
      </c>
      <c r="F9" s="4" t="s">
        <v>178</v>
      </c>
    </row>
    <row r="10" spans="2:6" x14ac:dyDescent="0.25">
      <c r="B10" s="2" t="s">
        <v>179</v>
      </c>
      <c r="D10" s="8" t="s">
        <v>180</v>
      </c>
      <c r="F10" s="4" t="s">
        <v>181</v>
      </c>
    </row>
    <row r="11" spans="2:6" x14ac:dyDescent="0.25">
      <c r="D11" s="8" t="s">
        <v>182</v>
      </c>
      <c r="F11" s="4" t="s">
        <v>183</v>
      </c>
    </row>
    <row r="12" spans="2:6" x14ac:dyDescent="0.25">
      <c r="D12" s="8" t="s">
        <v>184</v>
      </c>
    </row>
    <row r="13" spans="2:6" x14ac:dyDescent="0.25">
      <c r="D13" s="8" t="s">
        <v>185</v>
      </c>
    </row>
    <row r="14" spans="2:6" x14ac:dyDescent="0.25">
      <c r="D14" s="8" t="s">
        <v>186</v>
      </c>
    </row>
    <row r="15" spans="2:6" x14ac:dyDescent="0.25">
      <c r="D15" s="8" t="s">
        <v>187</v>
      </c>
    </row>
    <row r="16" spans="2:6" x14ac:dyDescent="0.25">
      <c r="D16" s="8" t="s">
        <v>188</v>
      </c>
    </row>
    <row r="17" spans="4:4" x14ac:dyDescent="0.25">
      <c r="D17" s="8" t="s">
        <v>189</v>
      </c>
    </row>
    <row r="18" spans="4:4" x14ac:dyDescent="0.25">
      <c r="D18" s="8" t="s">
        <v>190</v>
      </c>
    </row>
    <row r="19" spans="4:4" x14ac:dyDescent="0.25">
      <c r="D19" s="8" t="s">
        <v>191</v>
      </c>
    </row>
    <row r="20" spans="4:4" x14ac:dyDescent="0.25">
      <c r="D20" s="8" t="s">
        <v>192</v>
      </c>
    </row>
    <row r="21" spans="4:4" x14ac:dyDescent="0.25">
      <c r="D21" s="8" t="s">
        <v>193</v>
      </c>
    </row>
    <row r="22" spans="4:4" x14ac:dyDescent="0.25">
      <c r="D22" s="8" t="s">
        <v>194</v>
      </c>
    </row>
    <row r="23" spans="4:4" x14ac:dyDescent="0.25">
      <c r="D23" s="8" t="s">
        <v>195</v>
      </c>
    </row>
    <row r="24" spans="4:4" ht="15.6" x14ac:dyDescent="0.25">
      <c r="D24" s="8" t="s">
        <v>196</v>
      </c>
    </row>
    <row r="25" spans="4:4" ht="15.6" x14ac:dyDescent="0.25">
      <c r="D25" s="8" t="s">
        <v>197</v>
      </c>
    </row>
    <row r="26" spans="4:4" x14ac:dyDescent="0.25">
      <c r="D26" s="8" t="s">
        <v>198</v>
      </c>
    </row>
    <row r="27" spans="4:4" x14ac:dyDescent="0.25">
      <c r="D27" s="8" t="s">
        <v>199</v>
      </c>
    </row>
    <row r="28" spans="4:4" x14ac:dyDescent="0.25">
      <c r="D28" s="8" t="s">
        <v>200</v>
      </c>
    </row>
    <row r="29" spans="4:4" x14ac:dyDescent="0.25">
      <c r="D29" s="8" t="s">
        <v>201</v>
      </c>
    </row>
    <row r="30" spans="4:4" x14ac:dyDescent="0.25">
      <c r="D30" s="8" t="s">
        <v>202</v>
      </c>
    </row>
    <row r="31" spans="4:4" x14ac:dyDescent="0.25">
      <c r="D31" s="8" t="s">
        <v>203</v>
      </c>
    </row>
    <row r="32" spans="4:4" x14ac:dyDescent="0.25">
      <c r="D32" s="8" t="s">
        <v>204</v>
      </c>
    </row>
    <row r="33" spans="4:4" x14ac:dyDescent="0.25">
      <c r="D33" s="8" t="s">
        <v>205</v>
      </c>
    </row>
    <row r="34" spans="4:4" x14ac:dyDescent="0.25">
      <c r="D34" s="8" t="s">
        <v>206</v>
      </c>
    </row>
    <row r="35" spans="4:4" x14ac:dyDescent="0.25">
      <c r="D35" s="8" t="s">
        <v>207</v>
      </c>
    </row>
    <row r="36" spans="4:4" x14ac:dyDescent="0.25">
      <c r="D36" s="9" t="s">
        <v>208</v>
      </c>
    </row>
    <row r="37" spans="4:4" x14ac:dyDescent="0.25">
      <c r="D37" s="10" t="s">
        <v>209</v>
      </c>
    </row>
    <row r="38" spans="4:4" x14ac:dyDescent="0.25">
      <c r="D38" s="9" t="s">
        <v>210</v>
      </c>
    </row>
    <row r="39" spans="4:4" x14ac:dyDescent="0.25">
      <c r="D39" s="10" t="s">
        <v>211</v>
      </c>
    </row>
    <row r="40" spans="4:4" x14ac:dyDescent="0.25">
      <c r="D40" s="9" t="s">
        <v>212</v>
      </c>
    </row>
    <row r="41" spans="4:4" x14ac:dyDescent="0.25">
      <c r="D41" s="10" t="s">
        <v>213</v>
      </c>
    </row>
    <row r="42" spans="4:4" x14ac:dyDescent="0.25">
      <c r="D42" s="9" t="s">
        <v>214</v>
      </c>
    </row>
    <row r="43" spans="4:4" x14ac:dyDescent="0.25">
      <c r="D43" s="10" t="s">
        <v>215</v>
      </c>
    </row>
    <row r="44" spans="4:4" x14ac:dyDescent="0.25">
      <c r="D44" s="9" t="s">
        <v>216</v>
      </c>
    </row>
    <row r="45" spans="4:4" x14ac:dyDescent="0.25">
      <c r="D45" s="10" t="s">
        <v>217</v>
      </c>
    </row>
    <row r="46" spans="4:4" x14ac:dyDescent="0.25">
      <c r="D46" s="9" t="s">
        <v>218</v>
      </c>
    </row>
    <row r="47" spans="4:4" x14ac:dyDescent="0.25">
      <c r="D47" s="10" t="s">
        <v>219</v>
      </c>
    </row>
    <row r="48" spans="4:4" x14ac:dyDescent="0.25">
      <c r="D48" s="9" t="s">
        <v>220</v>
      </c>
    </row>
    <row r="49" spans="4:4" x14ac:dyDescent="0.25">
      <c r="D49" s="10" t="s">
        <v>221</v>
      </c>
    </row>
    <row r="50" spans="4:4" x14ac:dyDescent="0.25">
      <c r="D50" s="9" t="s">
        <v>222</v>
      </c>
    </row>
    <row r="51" spans="4:4" x14ac:dyDescent="0.25">
      <c r="D51" s="10" t="s">
        <v>223</v>
      </c>
    </row>
    <row r="52" spans="4:4" x14ac:dyDescent="0.25">
      <c r="D52" s="9" t="s">
        <v>224</v>
      </c>
    </row>
    <row r="53" spans="4:4" x14ac:dyDescent="0.25">
      <c r="D53" s="10" t="s">
        <v>225</v>
      </c>
    </row>
    <row r="54" spans="4:4" x14ac:dyDescent="0.25">
      <c r="D54" s="9" t="s">
        <v>226</v>
      </c>
    </row>
    <row r="55" spans="4:4" x14ac:dyDescent="0.25">
      <c r="D55" s="10" t="s">
        <v>227</v>
      </c>
    </row>
    <row r="56" spans="4:4" x14ac:dyDescent="0.25">
      <c r="D56" s="9" t="s">
        <v>228</v>
      </c>
    </row>
    <row r="57" spans="4:4" x14ac:dyDescent="0.25">
      <c r="D57" s="10" t="s">
        <v>229</v>
      </c>
    </row>
    <row r="58" spans="4:4" x14ac:dyDescent="0.25">
      <c r="D58" s="9" t="s">
        <v>230</v>
      </c>
    </row>
    <row r="59" spans="4:4" x14ac:dyDescent="0.25">
      <c r="D59" s="10" t="s">
        <v>231</v>
      </c>
    </row>
    <row r="60" spans="4:4" x14ac:dyDescent="0.25">
      <c r="D60" s="9" t="s">
        <v>232</v>
      </c>
    </row>
    <row r="61" spans="4:4" x14ac:dyDescent="0.25">
      <c r="D61" s="10" t="s">
        <v>233</v>
      </c>
    </row>
    <row r="62" spans="4:4" x14ac:dyDescent="0.25">
      <c r="D62" s="9" t="s">
        <v>234</v>
      </c>
    </row>
    <row r="63" spans="4:4" x14ac:dyDescent="0.25">
      <c r="D63" s="10" t="s">
        <v>235</v>
      </c>
    </row>
    <row r="64" spans="4:4" x14ac:dyDescent="0.25">
      <c r="D64" s="9" t="s">
        <v>236</v>
      </c>
    </row>
    <row r="65" spans="4:4" x14ac:dyDescent="0.25">
      <c r="D65" s="10" t="s">
        <v>237</v>
      </c>
    </row>
    <row r="66" spans="4:4" x14ac:dyDescent="0.25">
      <c r="D66" s="9" t="s">
        <v>238</v>
      </c>
    </row>
    <row r="67" spans="4:4" x14ac:dyDescent="0.25">
      <c r="D67" s="10" t="s">
        <v>239</v>
      </c>
    </row>
    <row r="68" spans="4:4" x14ac:dyDescent="0.25">
      <c r="D68" s="9" t="s">
        <v>240</v>
      </c>
    </row>
    <row r="69" spans="4:4" x14ac:dyDescent="0.25">
      <c r="D69" s="10" t="s">
        <v>241</v>
      </c>
    </row>
    <row r="70" spans="4:4" x14ac:dyDescent="0.25">
      <c r="D70" s="9" t="s">
        <v>242</v>
      </c>
    </row>
    <row r="71" spans="4:4" x14ac:dyDescent="0.25">
      <c r="D71" s="10" t="s">
        <v>243</v>
      </c>
    </row>
    <row r="72" spans="4:4" x14ac:dyDescent="0.25">
      <c r="D72" s="9" t="s">
        <v>244</v>
      </c>
    </row>
    <row r="73" spans="4:4" x14ac:dyDescent="0.25">
      <c r="D73" s="10" t="s">
        <v>245</v>
      </c>
    </row>
    <row r="74" spans="4:4" x14ac:dyDescent="0.25">
      <c r="D74" s="9" t="s">
        <v>246</v>
      </c>
    </row>
    <row r="75" spans="4:4" x14ac:dyDescent="0.25">
      <c r="D75" s="10" t="s">
        <v>247</v>
      </c>
    </row>
    <row r="76" spans="4:4" x14ac:dyDescent="0.25">
      <c r="D76" s="9" t="s">
        <v>248</v>
      </c>
    </row>
    <row r="77" spans="4:4" x14ac:dyDescent="0.25">
      <c r="D77" s="10" t="s">
        <v>249</v>
      </c>
    </row>
    <row r="78" spans="4:4" x14ac:dyDescent="0.25">
      <c r="D78" s="9" t="s">
        <v>250</v>
      </c>
    </row>
    <row r="79" spans="4:4" x14ac:dyDescent="0.25">
      <c r="D79" s="10" t="s">
        <v>251</v>
      </c>
    </row>
    <row r="80" spans="4:4" x14ac:dyDescent="0.25">
      <c r="D80" s="9" t="s">
        <v>252</v>
      </c>
    </row>
    <row r="81" spans="4:4" x14ac:dyDescent="0.25">
      <c r="D81" s="10" t="s">
        <v>253</v>
      </c>
    </row>
    <row r="82" spans="4:4" x14ac:dyDescent="0.25">
      <c r="D82" s="9" t="s">
        <v>254</v>
      </c>
    </row>
    <row r="83" spans="4:4" x14ac:dyDescent="0.25">
      <c r="D83" s="10" t="s">
        <v>255</v>
      </c>
    </row>
    <row r="84" spans="4:4" x14ac:dyDescent="0.25">
      <c r="D84" s="9" t="s">
        <v>256</v>
      </c>
    </row>
    <row r="85" spans="4:4" x14ac:dyDescent="0.25">
      <c r="D85" s="10" t="s">
        <v>257</v>
      </c>
    </row>
    <row r="86" spans="4:4" x14ac:dyDescent="0.25">
      <c r="D86" s="9" t="s">
        <v>258</v>
      </c>
    </row>
    <row r="87" spans="4:4" x14ac:dyDescent="0.25">
      <c r="D87" s="10" t="s">
        <v>259</v>
      </c>
    </row>
    <row r="88" spans="4:4" x14ac:dyDescent="0.25">
      <c r="D88" s="9" t="s">
        <v>260</v>
      </c>
    </row>
    <row r="89" spans="4:4" x14ac:dyDescent="0.25">
      <c r="D89" s="10" t="s">
        <v>261</v>
      </c>
    </row>
    <row r="90" spans="4:4" x14ac:dyDescent="0.25">
      <c r="D90" s="9" t="s">
        <v>262</v>
      </c>
    </row>
    <row r="91" spans="4:4" x14ac:dyDescent="0.25">
      <c r="D91" s="10" t="s">
        <v>263</v>
      </c>
    </row>
    <row r="92" spans="4:4" x14ac:dyDescent="0.25">
      <c r="D92" s="9" t="s">
        <v>264</v>
      </c>
    </row>
    <row r="93" spans="4:4" x14ac:dyDescent="0.25">
      <c r="D93" s="10" t="s">
        <v>265</v>
      </c>
    </row>
    <row r="94" spans="4:4" x14ac:dyDescent="0.25">
      <c r="D94" s="9" t="s">
        <v>266</v>
      </c>
    </row>
    <row r="95" spans="4:4" x14ac:dyDescent="0.25">
      <c r="D95" s="10" t="s">
        <v>267</v>
      </c>
    </row>
    <row r="96" spans="4:4" x14ac:dyDescent="0.25">
      <c r="D96" s="9" t="s">
        <v>268</v>
      </c>
    </row>
    <row r="97" spans="4:4" x14ac:dyDescent="0.25">
      <c r="D97" s="10" t="s">
        <v>269</v>
      </c>
    </row>
    <row r="98" spans="4:4" x14ac:dyDescent="0.25">
      <c r="D98" s="9" t="s">
        <v>270</v>
      </c>
    </row>
    <row r="99" spans="4:4" x14ac:dyDescent="0.25">
      <c r="D99" s="10" t="s">
        <v>271</v>
      </c>
    </row>
    <row r="100" spans="4:4" x14ac:dyDescent="0.25">
      <c r="D100" s="9" t="s">
        <v>272</v>
      </c>
    </row>
    <row r="101" spans="4:4" x14ac:dyDescent="0.25">
      <c r="D101" s="10" t="s">
        <v>273</v>
      </c>
    </row>
    <row r="102" spans="4:4" x14ac:dyDescent="0.25">
      <c r="D102" s="9" t="s">
        <v>274</v>
      </c>
    </row>
    <row r="103" spans="4:4" x14ac:dyDescent="0.25">
      <c r="D103" s="10" t="s">
        <v>275</v>
      </c>
    </row>
    <row r="104" spans="4:4" x14ac:dyDescent="0.25">
      <c r="D104" s="9" t="s">
        <v>276</v>
      </c>
    </row>
    <row r="105" spans="4:4" x14ac:dyDescent="0.25">
      <c r="D105" s="10" t="s">
        <v>277</v>
      </c>
    </row>
    <row r="106" spans="4:4" x14ac:dyDescent="0.25">
      <c r="D106" s="9" t="s">
        <v>278</v>
      </c>
    </row>
    <row r="107" spans="4:4" x14ac:dyDescent="0.25">
      <c r="D107" s="10" t="s">
        <v>279</v>
      </c>
    </row>
    <row r="108" spans="4:4" x14ac:dyDescent="0.25">
      <c r="D108" s="9" t="s">
        <v>280</v>
      </c>
    </row>
    <row r="109" spans="4:4" x14ac:dyDescent="0.25">
      <c r="D109" s="10" t="s">
        <v>281</v>
      </c>
    </row>
    <row r="110" spans="4:4" x14ac:dyDescent="0.25">
      <c r="D110" s="9" t="s">
        <v>282</v>
      </c>
    </row>
    <row r="111" spans="4:4" x14ac:dyDescent="0.25">
      <c r="D111" s="10" t="s">
        <v>283</v>
      </c>
    </row>
    <row r="112" spans="4:4" x14ac:dyDescent="0.25">
      <c r="D112" s="9" t="s">
        <v>284</v>
      </c>
    </row>
    <row r="113" spans="4:4" x14ac:dyDescent="0.25">
      <c r="D113" s="10" t="s">
        <v>285</v>
      </c>
    </row>
    <row r="114" spans="4:4" x14ac:dyDescent="0.25">
      <c r="D114" s="9" t="s">
        <v>286</v>
      </c>
    </row>
    <row r="115" spans="4:4" x14ac:dyDescent="0.25">
      <c r="D115" s="10" t="s">
        <v>287</v>
      </c>
    </row>
    <row r="116" spans="4:4" x14ac:dyDescent="0.25">
      <c r="D116" s="9" t="s">
        <v>288</v>
      </c>
    </row>
    <row r="117" spans="4:4" x14ac:dyDescent="0.25">
      <c r="D117" s="10"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1</vt:i4>
      </vt:variant>
    </vt:vector>
  </HeadingPairs>
  <TitlesOfParts>
    <vt:vector size="5" baseType="lpstr">
      <vt:lpstr> Painel SFDR</vt:lpstr>
      <vt:lpstr> Indicadores SFDR Auxiliares</vt:lpstr>
      <vt:lpstr> Resumo das emissões de GEE</vt:lpstr>
      <vt:lpstr> Listas</vt:lpstr>
      <vt:lpstr>' Painel SFDR'!Área_de_Impressão</vt:lpstr>
    </vt:vector>
  </TitlesOfParts>
  <Manager/>
  <Company>MTO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Tiago Oliveira</dc:creator>
  <cp:keywords/>
  <dc:description/>
  <cp:lastModifiedBy>Ricardo Cunha</cp:lastModifiedBy>
  <cp:revision/>
  <dcterms:created xsi:type="dcterms:W3CDTF">2006-12-14T16:36:36Z</dcterms:created>
  <dcterms:modified xsi:type="dcterms:W3CDTF">2023-05-31T16:54:22Z</dcterms:modified>
  <cp:category/>
  <cp:contentStatus/>
</cp:coreProperties>
</file>